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ТВ" sheetId="1" r:id="rId1"/>
    <sheet name="ОВ" sheetId="2" r:id="rId2"/>
    <sheet name="ХПВ" sheetId="3" r:id="rId3"/>
    <sheet name="поверх.стоки" sheetId="4" r:id="rId4"/>
    <sheet name="хоз-быт.стоки" sheetId="5" r:id="rId5"/>
    <sheet name="транспорт." sheetId="6" r:id="rId6"/>
    <sheet name="промстоки" sheetId="7" r:id="rId7"/>
  </sheets>
  <definedNames/>
  <calcPr fullCalcOnLoad="1"/>
</workbook>
</file>

<file path=xl/sharedStrings.xml><?xml version="1.0" encoding="utf-8"?>
<sst xmlns="http://schemas.openxmlformats.org/spreadsheetml/2006/main" count="315" uniqueCount="44">
  <si>
    <t>№ п/п</t>
  </si>
  <si>
    <t>Наименование</t>
  </si>
  <si>
    <t>Значение</t>
  </si>
  <si>
    <t>а)</t>
  </si>
  <si>
    <t>метод регулирования</t>
  </si>
  <si>
    <t>метод индексации установленных тарифов</t>
  </si>
  <si>
    <t>б)</t>
  </si>
  <si>
    <t>расчетная величина тарифов</t>
  </si>
  <si>
    <t>в)</t>
  </si>
  <si>
    <t>период действия тарифов</t>
  </si>
  <si>
    <t>г)</t>
  </si>
  <si>
    <t>параметры регулирования</t>
  </si>
  <si>
    <t>долгосрочные</t>
  </si>
  <si>
    <t>д)</t>
  </si>
  <si>
    <t>необходимая валовая выручка</t>
  </si>
  <si>
    <t>е)</t>
  </si>
  <si>
    <t>ж)</t>
  </si>
  <si>
    <t>размер недополученных доходов</t>
  </si>
  <si>
    <t>не включены в расчет тарифов</t>
  </si>
  <si>
    <t>з)</t>
  </si>
  <si>
    <t xml:space="preserve">годовой объем отпущенной в сеть воды </t>
  </si>
  <si>
    <t>Ед. изм.</t>
  </si>
  <si>
    <t>тыс.руб.</t>
  </si>
  <si>
    <t>м3</t>
  </si>
  <si>
    <t>-//-</t>
  </si>
  <si>
    <t>Стандарты раскрытия информации в сфере водоснабжения и водоотведения</t>
  </si>
  <si>
    <t>(Постановление Правительства РФ  от 17.01.2013 № 6)</t>
  </si>
  <si>
    <t>п.26 Предложения об установлении цен (тарифов) в сфере холодного водоснабжения</t>
  </si>
  <si>
    <t>п.47 Предложения об установлении цен (тарифов) в сфере водоотведения</t>
  </si>
  <si>
    <t>размер экономически обоснованных расходов, не учтенных при регулировании тарифов в предыдущий период регулирования</t>
  </si>
  <si>
    <t>руб.</t>
  </si>
  <si>
    <t>2018год</t>
  </si>
  <si>
    <t>с 01.01.2018 по 30.06.2018</t>
  </si>
  <si>
    <t>с 01.07.2018 по 31.12.2018</t>
  </si>
  <si>
    <t>годовой объем принятых сточных вод</t>
  </si>
  <si>
    <t>Вода техническая на 2018г</t>
  </si>
  <si>
    <t>с 01.01.2018 по 31.12.2018гг</t>
  </si>
  <si>
    <t>с 01.01.2018 по 31.12.2018г</t>
  </si>
  <si>
    <t>Вода питьевая на  2018г</t>
  </si>
  <si>
    <t>Водоотведение поверхностных сточных вод на  2018г</t>
  </si>
  <si>
    <t>Водоотведение хоз.-бытовых сточных вод на  2018г</t>
  </si>
  <si>
    <t>Транспортировка хоз.-бытовых сточных вод на 2018г</t>
  </si>
  <si>
    <t>Водоотведение промышленных сточных вод на 2018г</t>
  </si>
  <si>
    <t>Вода техническая по системе оборотного водоснабжения на  2018г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</si>
</sst>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"/>
  </numFmts>
  <fonts count="2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7109375" style="1" customWidth="1"/>
    <col min="2" max="2" width="39.140625" style="1" customWidth="1"/>
    <col min="3" max="3" width="8.00390625" style="1" bestFit="1" customWidth="1"/>
    <col min="4" max="4" width="35.7109375" style="1" customWidth="1"/>
    <col min="5" max="5" width="9.140625" style="16" customWidth="1"/>
    <col min="6" max="16384" width="9.140625" style="1" customWidth="1"/>
  </cols>
  <sheetData>
    <row r="1" spans="1:4" ht="14.25">
      <c r="A1" s="20" t="s">
        <v>25</v>
      </c>
      <c r="B1" s="20"/>
      <c r="C1" s="20"/>
      <c r="D1" s="20"/>
    </row>
    <row r="2" spans="1:4" ht="14.25">
      <c r="A2" s="20" t="s">
        <v>26</v>
      </c>
      <c r="B2" s="20"/>
      <c r="C2" s="20"/>
      <c r="D2" s="20"/>
    </row>
    <row r="3" spans="1:4" ht="14.25">
      <c r="A3" s="2"/>
      <c r="B3" s="2"/>
      <c r="C3" s="2"/>
      <c r="D3" s="2"/>
    </row>
    <row r="4" spans="1:4" ht="15">
      <c r="A4" s="19" t="s">
        <v>27</v>
      </c>
      <c r="B4" s="19"/>
      <c r="C4" s="19"/>
      <c r="D4" s="19"/>
    </row>
    <row r="5" spans="1:4" ht="15">
      <c r="A5" s="13"/>
      <c r="B5" s="13"/>
      <c r="C5" s="13"/>
      <c r="D5" s="13"/>
    </row>
    <row r="6" ht="14.25">
      <c r="B6" s="14" t="s">
        <v>35</v>
      </c>
    </row>
    <row r="7" spans="1:5" s="6" customFormat="1" ht="40.5">
      <c r="A7" s="5" t="s">
        <v>0</v>
      </c>
      <c r="B7" s="5" t="s">
        <v>1</v>
      </c>
      <c r="C7" s="5" t="s">
        <v>21</v>
      </c>
      <c r="D7" s="5" t="s">
        <v>2</v>
      </c>
      <c r="E7" s="17"/>
    </row>
    <row r="8" spans="1:4" ht="12.75">
      <c r="A8" s="3" t="s">
        <v>3</v>
      </c>
      <c r="B8" s="3" t="s">
        <v>4</v>
      </c>
      <c r="C8" s="3"/>
      <c r="D8" s="3"/>
    </row>
    <row r="9" spans="1:4" ht="25.5">
      <c r="A9" s="3"/>
      <c r="B9" s="3" t="s">
        <v>31</v>
      </c>
      <c r="C9" s="3"/>
      <c r="D9" s="4" t="s">
        <v>5</v>
      </c>
    </row>
    <row r="10" spans="1:4" ht="12.75">
      <c r="A10" s="3" t="s">
        <v>6</v>
      </c>
      <c r="B10" s="3" t="s">
        <v>7</v>
      </c>
      <c r="C10" s="7" t="s">
        <v>30</v>
      </c>
      <c r="D10" s="3"/>
    </row>
    <row r="11" spans="1:5" ht="12.75">
      <c r="A11" s="3"/>
      <c r="B11" s="3" t="s">
        <v>32</v>
      </c>
      <c r="C11" s="8" t="s">
        <v>24</v>
      </c>
      <c r="D11" s="7">
        <v>8.81</v>
      </c>
      <c r="E11" s="16">
        <f>(D11+D12)/2</f>
        <v>9.04</v>
      </c>
    </row>
    <row r="12" spans="1:4" ht="12.75">
      <c r="A12" s="3"/>
      <c r="B12" s="3" t="s">
        <v>33</v>
      </c>
      <c r="C12" s="8" t="s">
        <v>24</v>
      </c>
      <c r="D12" s="15">
        <v>9.27</v>
      </c>
    </row>
    <row r="13" spans="1:4" ht="12.75">
      <c r="A13" s="3" t="s">
        <v>8</v>
      </c>
      <c r="B13" s="3" t="s">
        <v>9</v>
      </c>
      <c r="C13" s="3"/>
      <c r="D13" s="3" t="s">
        <v>36</v>
      </c>
    </row>
    <row r="14" spans="1:4" ht="12.75">
      <c r="A14" s="3" t="s">
        <v>10</v>
      </c>
      <c r="B14" s="3" t="s">
        <v>11</v>
      </c>
      <c r="C14" s="3"/>
      <c r="D14" s="3" t="s">
        <v>12</v>
      </c>
    </row>
    <row r="15" spans="1:4" ht="12.75">
      <c r="A15" s="3" t="s">
        <v>13</v>
      </c>
      <c r="B15" s="3" t="s">
        <v>14</v>
      </c>
      <c r="C15" s="7" t="s">
        <v>22</v>
      </c>
      <c r="D15" s="10">
        <f>SUM(D16:D17)</f>
        <v>5526.436</v>
      </c>
    </row>
    <row r="16" spans="1:4" ht="12.75">
      <c r="A16" s="3"/>
      <c r="B16" s="3" t="s">
        <v>32</v>
      </c>
      <c r="C16" s="8" t="s">
        <v>24</v>
      </c>
      <c r="D16" s="11">
        <v>2693.195</v>
      </c>
    </row>
    <row r="17" spans="1:4" ht="12.75">
      <c r="A17" s="3"/>
      <c r="B17" s="3" t="s">
        <v>33</v>
      </c>
      <c r="C17" s="8" t="s">
        <v>24</v>
      </c>
      <c r="D17" s="11">
        <v>2833.241</v>
      </c>
    </row>
    <row r="18" spans="1:4" ht="12.75">
      <c r="A18" s="3" t="s">
        <v>15</v>
      </c>
      <c r="B18" s="3" t="s">
        <v>20</v>
      </c>
      <c r="C18" s="7" t="s">
        <v>23</v>
      </c>
      <c r="D18" s="9"/>
    </row>
    <row r="19" spans="1:5" ht="12.75">
      <c r="A19" s="3"/>
      <c r="B19" s="3" t="s">
        <v>31</v>
      </c>
      <c r="C19" s="8" t="s">
        <v>24</v>
      </c>
      <c r="D19" s="9">
        <v>611545</v>
      </c>
      <c r="E19" s="18">
        <f>D15/D19*1000</f>
        <v>9.036842750737884</v>
      </c>
    </row>
    <row r="20" spans="1:4" ht="12.75">
      <c r="A20" s="3" t="s">
        <v>16</v>
      </c>
      <c r="B20" s="3" t="s">
        <v>17</v>
      </c>
      <c r="C20" s="7" t="s">
        <v>22</v>
      </c>
      <c r="D20" s="3" t="s">
        <v>18</v>
      </c>
    </row>
    <row r="21" spans="1:4" ht="40.5" customHeight="1">
      <c r="A21" s="3" t="s">
        <v>19</v>
      </c>
      <c r="B21" s="4" t="s">
        <v>29</v>
      </c>
      <c r="C21" s="7" t="s">
        <v>22</v>
      </c>
      <c r="D21" s="3" t="s">
        <v>18</v>
      </c>
    </row>
  </sheetData>
  <sheetProtection/>
  <mergeCells count="3">
    <mergeCell ref="A4:D4"/>
    <mergeCell ref="A1:D1"/>
    <mergeCell ref="A2:D2"/>
  </mergeCells>
  <printOptions/>
  <pageMargins left="0.75" right="0.75" top="0.2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7109375" style="1" customWidth="1"/>
    <col min="2" max="2" width="38.57421875" style="1" customWidth="1"/>
    <col min="3" max="3" width="10.140625" style="1" customWidth="1"/>
    <col min="4" max="4" width="35.140625" style="1" customWidth="1"/>
    <col min="5" max="5" width="9.140625" style="16" customWidth="1"/>
    <col min="6" max="16384" width="9.140625" style="1" customWidth="1"/>
  </cols>
  <sheetData>
    <row r="1" spans="1:4" ht="14.25">
      <c r="A1" s="20" t="s">
        <v>25</v>
      </c>
      <c r="B1" s="20"/>
      <c r="C1" s="20"/>
      <c r="D1" s="20"/>
    </row>
    <row r="2" spans="1:4" ht="14.25">
      <c r="A2" s="20" t="s">
        <v>26</v>
      </c>
      <c r="B2" s="20"/>
      <c r="C2" s="20"/>
      <c r="D2" s="20"/>
    </row>
    <row r="3" spans="1:4" ht="9.75" customHeight="1">
      <c r="A3" s="2"/>
      <c r="B3" s="2"/>
      <c r="C3" s="2"/>
      <c r="D3" s="2"/>
    </row>
    <row r="4" spans="1:4" ht="15">
      <c r="A4" s="19" t="s">
        <v>27</v>
      </c>
      <c r="B4" s="19"/>
      <c r="C4" s="19"/>
      <c r="D4" s="19"/>
    </row>
    <row r="5" spans="1:4" ht="10.5" customHeight="1">
      <c r="A5" s="13"/>
      <c r="B5" s="13"/>
      <c r="C5" s="13"/>
      <c r="D5" s="13"/>
    </row>
    <row r="6" ht="14.25">
      <c r="B6" s="14" t="s">
        <v>43</v>
      </c>
    </row>
    <row r="7" spans="1:5" s="6" customFormat="1" ht="40.5">
      <c r="A7" s="5" t="s">
        <v>0</v>
      </c>
      <c r="B7" s="5" t="s">
        <v>1</v>
      </c>
      <c r="C7" s="5" t="s">
        <v>21</v>
      </c>
      <c r="D7" s="5" t="s">
        <v>2</v>
      </c>
      <c r="E7" s="17"/>
    </row>
    <row r="8" spans="1:4" ht="12.75">
      <c r="A8" s="3" t="s">
        <v>3</v>
      </c>
      <c r="B8" s="3" t="s">
        <v>4</v>
      </c>
      <c r="C8" s="3"/>
      <c r="D8" s="3"/>
    </row>
    <row r="9" spans="1:4" ht="25.5">
      <c r="A9" s="3"/>
      <c r="B9" s="3" t="s">
        <v>31</v>
      </c>
      <c r="C9" s="3"/>
      <c r="D9" s="4" t="s">
        <v>5</v>
      </c>
    </row>
    <row r="10" spans="1:4" ht="12.75">
      <c r="A10" s="3" t="s">
        <v>6</v>
      </c>
      <c r="B10" s="3" t="s">
        <v>7</v>
      </c>
      <c r="C10" s="7" t="s">
        <v>30</v>
      </c>
      <c r="D10" s="3"/>
    </row>
    <row r="11" spans="1:5" ht="12.75">
      <c r="A11" s="3"/>
      <c r="B11" s="3" t="s">
        <v>32</v>
      </c>
      <c r="C11" s="8" t="s">
        <v>24</v>
      </c>
      <c r="D11" s="7">
        <v>5.97</v>
      </c>
      <c r="E11" s="16">
        <f>(D11+D12)/2</f>
        <v>6.13</v>
      </c>
    </row>
    <row r="12" spans="1:4" ht="12.75">
      <c r="A12" s="3"/>
      <c r="B12" s="3" t="s">
        <v>33</v>
      </c>
      <c r="C12" s="8" t="s">
        <v>24</v>
      </c>
      <c r="D12" s="15">
        <v>6.29</v>
      </c>
    </row>
    <row r="13" spans="1:4" ht="12.75">
      <c r="A13" s="3" t="s">
        <v>8</v>
      </c>
      <c r="B13" s="3" t="s">
        <v>9</v>
      </c>
      <c r="C13" s="3"/>
      <c r="D13" s="3" t="s">
        <v>37</v>
      </c>
    </row>
    <row r="14" spans="1:4" ht="12.75">
      <c r="A14" s="3" t="s">
        <v>10</v>
      </c>
      <c r="B14" s="3" t="s">
        <v>11</v>
      </c>
      <c r="C14" s="3"/>
      <c r="D14" s="3" t="s">
        <v>12</v>
      </c>
    </row>
    <row r="15" spans="1:4" ht="12.75">
      <c r="A15" s="3" t="s">
        <v>13</v>
      </c>
      <c r="B15" s="3" t="s">
        <v>14</v>
      </c>
      <c r="C15" s="7" t="s">
        <v>22</v>
      </c>
      <c r="D15" s="10">
        <f>SUM(D16:D17)</f>
        <v>18488.196</v>
      </c>
    </row>
    <row r="16" spans="1:4" ht="12.75">
      <c r="A16" s="3"/>
      <c r="B16" s="3" t="s">
        <v>32</v>
      </c>
      <c r="C16" s="8" t="s">
        <v>24</v>
      </c>
      <c r="D16" s="11">
        <v>9009.842</v>
      </c>
    </row>
    <row r="17" spans="1:4" ht="12.75">
      <c r="A17" s="3"/>
      <c r="B17" s="3" t="s">
        <v>33</v>
      </c>
      <c r="C17" s="8" t="s">
        <v>24</v>
      </c>
      <c r="D17" s="11">
        <v>9478.354</v>
      </c>
    </row>
    <row r="18" spans="1:4" ht="12.75">
      <c r="A18" s="3" t="s">
        <v>15</v>
      </c>
      <c r="B18" s="3" t="s">
        <v>20</v>
      </c>
      <c r="C18" s="7" t="s">
        <v>23</v>
      </c>
      <c r="D18" s="3"/>
    </row>
    <row r="19" spans="1:5" ht="12.75">
      <c r="A19" s="3"/>
      <c r="B19" s="3" t="s">
        <v>31</v>
      </c>
      <c r="C19" s="8" t="s">
        <v>24</v>
      </c>
      <c r="D19" s="12">
        <v>3016009</v>
      </c>
      <c r="E19" s="18">
        <f>D15/D19*1000</f>
        <v>6.130020169037957</v>
      </c>
    </row>
    <row r="20" spans="1:4" ht="12.75">
      <c r="A20" s="3" t="s">
        <v>16</v>
      </c>
      <c r="B20" s="3" t="s">
        <v>17</v>
      </c>
      <c r="C20" s="7" t="s">
        <v>22</v>
      </c>
      <c r="D20" s="3" t="s">
        <v>18</v>
      </c>
    </row>
    <row r="21" spans="1:4" ht="39.75" customHeight="1">
      <c r="A21" s="3" t="s">
        <v>19</v>
      </c>
      <c r="B21" s="4" t="s">
        <v>29</v>
      </c>
      <c r="C21" s="7" t="s">
        <v>22</v>
      </c>
      <c r="D21" s="3" t="s">
        <v>18</v>
      </c>
    </row>
  </sheetData>
  <sheetProtection/>
  <mergeCells count="3">
    <mergeCell ref="A1:D1"/>
    <mergeCell ref="A2:D2"/>
    <mergeCell ref="A4:D4"/>
  </mergeCells>
  <printOptions/>
  <pageMargins left="0.75" right="0.25" top="0.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00390625" style="1" customWidth="1"/>
    <col min="2" max="2" width="38.8515625" style="1" customWidth="1"/>
    <col min="3" max="3" width="10.140625" style="1" customWidth="1"/>
    <col min="4" max="4" width="35.8515625" style="1" customWidth="1"/>
    <col min="5" max="5" width="9.140625" style="16" customWidth="1"/>
    <col min="6" max="16384" width="9.140625" style="1" customWidth="1"/>
  </cols>
  <sheetData>
    <row r="1" spans="1:4" ht="14.25">
      <c r="A1" s="20" t="s">
        <v>25</v>
      </c>
      <c r="B1" s="20"/>
      <c r="C1" s="20"/>
      <c r="D1" s="20"/>
    </row>
    <row r="2" spans="1:4" ht="14.25">
      <c r="A2" s="20" t="s">
        <v>26</v>
      </c>
      <c r="B2" s="20"/>
      <c r="C2" s="20"/>
      <c r="D2" s="20"/>
    </row>
    <row r="3" spans="1:4" ht="9.75" customHeight="1">
      <c r="A3" s="2"/>
      <c r="B3" s="2"/>
      <c r="C3" s="2"/>
      <c r="D3" s="2"/>
    </row>
    <row r="4" spans="1:4" ht="15">
      <c r="A4" s="19" t="s">
        <v>27</v>
      </c>
      <c r="B4" s="19"/>
      <c r="C4" s="19"/>
      <c r="D4" s="19"/>
    </row>
    <row r="5" spans="1:4" ht="10.5" customHeight="1">
      <c r="A5" s="13"/>
      <c r="B5" s="13"/>
      <c r="C5" s="13"/>
      <c r="D5" s="13"/>
    </row>
    <row r="6" ht="14.25">
      <c r="B6" s="14" t="s">
        <v>38</v>
      </c>
    </row>
    <row r="7" spans="1:5" s="6" customFormat="1" ht="27">
      <c r="A7" s="5" t="s">
        <v>0</v>
      </c>
      <c r="B7" s="5" t="s">
        <v>1</v>
      </c>
      <c r="C7" s="5" t="s">
        <v>21</v>
      </c>
      <c r="D7" s="5" t="s">
        <v>2</v>
      </c>
      <c r="E7" s="17"/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31</v>
      </c>
      <c r="C9" s="3"/>
      <c r="D9" s="4" t="s">
        <v>5</v>
      </c>
    </row>
    <row r="10" spans="1:4" ht="12.75">
      <c r="A10" s="3" t="s">
        <v>6</v>
      </c>
      <c r="B10" s="3" t="s">
        <v>7</v>
      </c>
      <c r="C10" s="7" t="s">
        <v>30</v>
      </c>
      <c r="D10" s="3"/>
    </row>
    <row r="11" spans="1:5" ht="12.75">
      <c r="A11" s="3"/>
      <c r="B11" s="3" t="s">
        <v>32</v>
      </c>
      <c r="C11" s="8" t="s">
        <v>24</v>
      </c>
      <c r="D11" s="7">
        <v>71.17</v>
      </c>
      <c r="E11" s="18">
        <f>(D11+D12)/2</f>
        <v>74.015</v>
      </c>
    </row>
    <row r="12" spans="1:4" ht="12.75">
      <c r="A12" s="3"/>
      <c r="B12" s="3" t="s">
        <v>33</v>
      </c>
      <c r="C12" s="8" t="s">
        <v>24</v>
      </c>
      <c r="D12" s="15">
        <v>76.86</v>
      </c>
    </row>
    <row r="13" spans="1:4" ht="12.75">
      <c r="A13" s="3" t="s">
        <v>8</v>
      </c>
      <c r="B13" s="3" t="s">
        <v>9</v>
      </c>
      <c r="C13" s="3"/>
      <c r="D13" s="3" t="s">
        <v>37</v>
      </c>
    </row>
    <row r="14" spans="1:4" ht="12.75">
      <c r="A14" s="3" t="s">
        <v>10</v>
      </c>
      <c r="B14" s="3" t="s">
        <v>11</v>
      </c>
      <c r="C14" s="3"/>
      <c r="D14" s="3" t="s">
        <v>12</v>
      </c>
    </row>
    <row r="15" spans="1:4" ht="12.75">
      <c r="A15" s="3" t="s">
        <v>13</v>
      </c>
      <c r="B15" s="3" t="s">
        <v>14</v>
      </c>
      <c r="C15" s="7" t="s">
        <v>22</v>
      </c>
      <c r="D15" s="10">
        <f>SUM(D16:D17)</f>
        <v>26259.214</v>
      </c>
    </row>
    <row r="16" spans="1:4" ht="12.75">
      <c r="A16" s="3"/>
      <c r="B16" s="3" t="s">
        <v>32</v>
      </c>
      <c r="C16" s="8" t="s">
        <v>24</v>
      </c>
      <c r="D16" s="11">
        <v>12624.622</v>
      </c>
    </row>
    <row r="17" spans="1:4" ht="12.75">
      <c r="A17" s="3"/>
      <c r="B17" s="3" t="s">
        <v>33</v>
      </c>
      <c r="C17" s="8" t="s">
        <v>24</v>
      </c>
      <c r="D17" s="11">
        <v>13634.592</v>
      </c>
    </row>
    <row r="18" spans="1:4" ht="12.75">
      <c r="A18" s="3" t="s">
        <v>15</v>
      </c>
      <c r="B18" s="3" t="s">
        <v>20</v>
      </c>
      <c r="C18" s="7" t="s">
        <v>23</v>
      </c>
      <c r="D18" s="3"/>
    </row>
    <row r="19" spans="1:5" ht="12.75">
      <c r="A19" s="3"/>
      <c r="B19" s="3" t="s">
        <v>31</v>
      </c>
      <c r="C19" s="8" t="s">
        <v>24</v>
      </c>
      <c r="D19" s="9">
        <v>354777</v>
      </c>
      <c r="E19" s="18">
        <f>D15/D19*1000</f>
        <v>74.01611152921413</v>
      </c>
    </row>
    <row r="20" spans="1:4" ht="12.75">
      <c r="A20" s="3" t="s">
        <v>16</v>
      </c>
      <c r="B20" s="3" t="s">
        <v>17</v>
      </c>
      <c r="C20" s="7" t="s">
        <v>22</v>
      </c>
      <c r="D20" s="3" t="s">
        <v>18</v>
      </c>
    </row>
    <row r="21" spans="1:4" ht="39" customHeight="1">
      <c r="A21" s="3" t="s">
        <v>19</v>
      </c>
      <c r="B21" s="4" t="s">
        <v>29</v>
      </c>
      <c r="C21" s="7" t="s">
        <v>22</v>
      </c>
      <c r="D21" s="3" t="s">
        <v>18</v>
      </c>
    </row>
  </sheetData>
  <sheetProtection/>
  <mergeCells count="3">
    <mergeCell ref="A1:D1"/>
    <mergeCell ref="A2:D2"/>
    <mergeCell ref="A4:D4"/>
  </mergeCells>
  <printOptions/>
  <pageMargins left="0.75" right="0.28" top="0.3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H15" sqref="H15"/>
    </sheetView>
  </sheetViews>
  <sheetFormatPr defaultColWidth="9.140625" defaultRowHeight="12.75"/>
  <cols>
    <col min="1" max="1" width="3.7109375" style="1" customWidth="1"/>
    <col min="2" max="2" width="39.140625" style="1" customWidth="1"/>
    <col min="3" max="3" width="9.421875" style="1" customWidth="1"/>
    <col min="4" max="4" width="35.28125" style="1" customWidth="1"/>
    <col min="5" max="5" width="9.140625" style="16" customWidth="1"/>
    <col min="6" max="16384" width="9.140625" style="1" customWidth="1"/>
  </cols>
  <sheetData>
    <row r="1" spans="1:4" ht="14.25">
      <c r="A1" s="20" t="s">
        <v>25</v>
      </c>
      <c r="B1" s="20"/>
      <c r="C1" s="20"/>
      <c r="D1" s="20"/>
    </row>
    <row r="2" spans="1:4" ht="14.25">
      <c r="A2" s="20" t="s">
        <v>26</v>
      </c>
      <c r="B2" s="20"/>
      <c r="C2" s="20"/>
      <c r="D2" s="20"/>
    </row>
    <row r="3" spans="1:4" ht="14.25">
      <c r="A3" s="2"/>
      <c r="B3" s="2"/>
      <c r="C3" s="2"/>
      <c r="D3" s="2"/>
    </row>
    <row r="4" spans="1:4" ht="15">
      <c r="A4" s="19" t="s">
        <v>28</v>
      </c>
      <c r="B4" s="19"/>
      <c r="C4" s="19"/>
      <c r="D4" s="19"/>
    </row>
    <row r="5" spans="1:4" ht="15">
      <c r="A5" s="13"/>
      <c r="B5" s="13"/>
      <c r="C5" s="13"/>
      <c r="D5" s="13"/>
    </row>
    <row r="6" ht="14.25">
      <c r="B6" s="14" t="s">
        <v>39</v>
      </c>
    </row>
    <row r="7" spans="1:5" s="6" customFormat="1" ht="40.5">
      <c r="A7" s="5" t="s">
        <v>0</v>
      </c>
      <c r="B7" s="5" t="s">
        <v>1</v>
      </c>
      <c r="C7" s="5" t="s">
        <v>21</v>
      </c>
      <c r="D7" s="5" t="s">
        <v>2</v>
      </c>
      <c r="E7" s="17"/>
    </row>
    <row r="8" spans="1:4" ht="12.75">
      <c r="A8" s="3" t="s">
        <v>3</v>
      </c>
      <c r="B8" s="3" t="s">
        <v>4</v>
      </c>
      <c r="C8" s="3"/>
      <c r="D8" s="3"/>
    </row>
    <row r="9" spans="1:4" ht="25.5">
      <c r="A9" s="3"/>
      <c r="B9" s="3" t="s">
        <v>31</v>
      </c>
      <c r="C9" s="3"/>
      <c r="D9" s="4" t="s">
        <v>5</v>
      </c>
    </row>
    <row r="10" spans="1:4" ht="12.75">
      <c r="A10" s="3" t="s">
        <v>6</v>
      </c>
      <c r="B10" s="3" t="s">
        <v>7</v>
      </c>
      <c r="C10" s="7" t="s">
        <v>30</v>
      </c>
      <c r="D10" s="3"/>
    </row>
    <row r="11" spans="1:5" ht="12.75">
      <c r="A11" s="3"/>
      <c r="B11" s="3" t="s">
        <v>32</v>
      </c>
      <c r="C11" s="8" t="s">
        <v>24</v>
      </c>
      <c r="D11" s="7">
        <v>4.05</v>
      </c>
      <c r="E11" s="18">
        <f>(D11+D12)/2</f>
        <v>4.154999999999999</v>
      </c>
    </row>
    <row r="12" spans="1:4" ht="12.75">
      <c r="A12" s="3"/>
      <c r="B12" s="3" t="s">
        <v>33</v>
      </c>
      <c r="C12" s="8" t="s">
        <v>24</v>
      </c>
      <c r="D12" s="15">
        <v>4.26</v>
      </c>
    </row>
    <row r="13" spans="1:4" ht="12.75">
      <c r="A13" s="3" t="s">
        <v>8</v>
      </c>
      <c r="B13" s="3" t="s">
        <v>9</v>
      </c>
      <c r="C13" s="3"/>
      <c r="D13" s="3" t="s">
        <v>36</v>
      </c>
    </row>
    <row r="14" spans="1:4" ht="12.75">
      <c r="A14" s="3" t="s">
        <v>10</v>
      </c>
      <c r="B14" s="3" t="s">
        <v>11</v>
      </c>
      <c r="C14" s="3"/>
      <c r="D14" s="3" t="s">
        <v>12</v>
      </c>
    </row>
    <row r="15" spans="1:4" ht="12.75">
      <c r="A15" s="3" t="s">
        <v>13</v>
      </c>
      <c r="B15" s="3" t="s">
        <v>14</v>
      </c>
      <c r="C15" s="7" t="s">
        <v>22</v>
      </c>
      <c r="D15" s="10">
        <f>SUM(D16:D17)</f>
        <v>453.06</v>
      </c>
    </row>
    <row r="16" spans="1:4" ht="12.75">
      <c r="A16" s="3"/>
      <c r="B16" s="3" t="s">
        <v>32</v>
      </c>
      <c r="C16" s="8" t="s">
        <v>24</v>
      </c>
      <c r="D16" s="10">
        <v>220.79</v>
      </c>
    </row>
    <row r="17" spans="1:4" ht="12.75">
      <c r="A17" s="3"/>
      <c r="B17" s="3" t="s">
        <v>33</v>
      </c>
      <c r="C17" s="8" t="s">
        <v>24</v>
      </c>
      <c r="D17" s="10">
        <v>232.27</v>
      </c>
    </row>
    <row r="18" spans="1:4" ht="12.75">
      <c r="A18" s="3" t="s">
        <v>15</v>
      </c>
      <c r="B18" s="3" t="s">
        <v>34</v>
      </c>
      <c r="C18" s="7" t="s">
        <v>23</v>
      </c>
      <c r="D18" s="3"/>
    </row>
    <row r="19" spans="1:5" ht="12.75">
      <c r="A19" s="3"/>
      <c r="B19" s="3" t="s">
        <v>31</v>
      </c>
      <c r="C19" s="8" t="s">
        <v>24</v>
      </c>
      <c r="D19" s="9">
        <v>108998</v>
      </c>
      <c r="E19" s="18">
        <f>D15/D19*1000</f>
        <v>4.156590029174847</v>
      </c>
    </row>
    <row r="20" spans="1:4" ht="12.75">
      <c r="A20" s="3" t="s">
        <v>16</v>
      </c>
      <c r="B20" s="3" t="s">
        <v>17</v>
      </c>
      <c r="C20" s="7" t="s">
        <v>22</v>
      </c>
      <c r="D20" s="3" t="s">
        <v>18</v>
      </c>
    </row>
    <row r="21" spans="1:4" ht="38.25" customHeight="1">
      <c r="A21" s="3" t="s">
        <v>19</v>
      </c>
      <c r="B21" s="4" t="s">
        <v>29</v>
      </c>
      <c r="C21" s="7" t="s">
        <v>22</v>
      </c>
      <c r="D21" s="3" t="s">
        <v>18</v>
      </c>
    </row>
  </sheetData>
  <mergeCells count="3">
    <mergeCell ref="A1:D1"/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7109375" style="1" customWidth="1"/>
    <col min="2" max="2" width="38.8515625" style="1" customWidth="1"/>
    <col min="3" max="3" width="9.8515625" style="1" customWidth="1"/>
    <col min="4" max="4" width="35.57421875" style="1" customWidth="1"/>
    <col min="5" max="5" width="9.140625" style="16" customWidth="1"/>
    <col min="6" max="16384" width="9.140625" style="1" customWidth="1"/>
  </cols>
  <sheetData>
    <row r="1" spans="1:4" ht="14.25">
      <c r="A1" s="20" t="s">
        <v>25</v>
      </c>
      <c r="B1" s="20"/>
      <c r="C1" s="20"/>
      <c r="D1" s="20"/>
    </row>
    <row r="2" spans="1:4" ht="14.25">
      <c r="A2" s="20" t="s">
        <v>26</v>
      </c>
      <c r="B2" s="20"/>
      <c r="C2" s="20"/>
      <c r="D2" s="20"/>
    </row>
    <row r="3" spans="1:4" ht="11.25" customHeight="1">
      <c r="A3" s="2"/>
      <c r="B3" s="2"/>
      <c r="C3" s="2"/>
      <c r="D3" s="2"/>
    </row>
    <row r="4" spans="1:4" ht="15">
      <c r="A4" s="19" t="s">
        <v>28</v>
      </c>
      <c r="B4" s="19"/>
      <c r="C4" s="19"/>
      <c r="D4" s="19"/>
    </row>
    <row r="5" spans="1:4" ht="12.75" customHeight="1">
      <c r="A5" s="13"/>
      <c r="B5" s="13"/>
      <c r="C5" s="13"/>
      <c r="D5" s="13"/>
    </row>
    <row r="6" ht="14.25">
      <c r="B6" s="14" t="s">
        <v>40</v>
      </c>
    </row>
    <row r="7" spans="1:5" s="6" customFormat="1" ht="40.5">
      <c r="A7" s="5" t="s">
        <v>0</v>
      </c>
      <c r="B7" s="5" t="s">
        <v>1</v>
      </c>
      <c r="C7" s="5" t="s">
        <v>21</v>
      </c>
      <c r="D7" s="5" t="s">
        <v>2</v>
      </c>
      <c r="E7" s="17"/>
    </row>
    <row r="8" spans="1:4" ht="12.75">
      <c r="A8" s="3" t="s">
        <v>3</v>
      </c>
      <c r="B8" s="3" t="s">
        <v>4</v>
      </c>
      <c r="C8" s="3"/>
      <c r="D8" s="3"/>
    </row>
    <row r="9" spans="1:4" ht="25.5">
      <c r="A9" s="3"/>
      <c r="B9" s="3" t="s">
        <v>31</v>
      </c>
      <c r="C9" s="3"/>
      <c r="D9" s="4" t="s">
        <v>5</v>
      </c>
    </row>
    <row r="10" spans="1:4" ht="12.75">
      <c r="A10" s="3" t="s">
        <v>6</v>
      </c>
      <c r="B10" s="3" t="s">
        <v>7</v>
      </c>
      <c r="C10" s="7" t="s">
        <v>30</v>
      </c>
      <c r="D10" s="3"/>
    </row>
    <row r="11" spans="1:5" ht="12.75">
      <c r="A11" s="3"/>
      <c r="B11" s="3" t="s">
        <v>32</v>
      </c>
      <c r="C11" s="8" t="s">
        <v>24</v>
      </c>
      <c r="D11" s="7">
        <v>19.74</v>
      </c>
      <c r="E11" s="18">
        <f>(D11+D12)/2</f>
        <v>20.765</v>
      </c>
    </row>
    <row r="12" spans="1:4" ht="12.75">
      <c r="A12" s="3"/>
      <c r="B12" s="3" t="s">
        <v>33</v>
      </c>
      <c r="C12" s="8" t="s">
        <v>24</v>
      </c>
      <c r="D12" s="15">
        <v>21.79</v>
      </c>
    </row>
    <row r="13" spans="1:4" ht="12.75">
      <c r="A13" s="3" t="s">
        <v>8</v>
      </c>
      <c r="B13" s="3" t="s">
        <v>9</v>
      </c>
      <c r="C13" s="3"/>
      <c r="D13" s="3" t="s">
        <v>37</v>
      </c>
    </row>
    <row r="14" spans="1:4" ht="12.75">
      <c r="A14" s="3" t="s">
        <v>10</v>
      </c>
      <c r="B14" s="3" t="s">
        <v>11</v>
      </c>
      <c r="C14" s="3"/>
      <c r="D14" s="3" t="s">
        <v>12</v>
      </c>
    </row>
    <row r="15" spans="1:4" ht="12.75">
      <c r="A15" s="3" t="s">
        <v>13</v>
      </c>
      <c r="B15" s="3" t="s">
        <v>14</v>
      </c>
      <c r="C15" s="7" t="s">
        <v>22</v>
      </c>
      <c r="D15" s="10">
        <f>SUM(D16:D17)</f>
        <v>19064.35</v>
      </c>
    </row>
    <row r="16" spans="1:4" ht="12.75">
      <c r="A16" s="3"/>
      <c r="B16" s="3" t="s">
        <v>32</v>
      </c>
      <c r="C16" s="8" t="s">
        <v>24</v>
      </c>
      <c r="D16" s="10">
        <v>9061</v>
      </c>
    </row>
    <row r="17" spans="1:4" ht="12.75">
      <c r="A17" s="3"/>
      <c r="B17" s="3" t="s">
        <v>33</v>
      </c>
      <c r="C17" s="8" t="s">
        <v>24</v>
      </c>
      <c r="D17" s="10">
        <v>10003.35</v>
      </c>
    </row>
    <row r="18" spans="1:4" ht="12.75">
      <c r="A18" s="3" t="s">
        <v>15</v>
      </c>
      <c r="B18" s="3" t="s">
        <v>34</v>
      </c>
      <c r="C18" s="7" t="s">
        <v>23</v>
      </c>
      <c r="D18" s="3"/>
    </row>
    <row r="19" spans="1:5" ht="12.75">
      <c r="A19" s="3"/>
      <c r="B19" s="3" t="s">
        <v>31</v>
      </c>
      <c r="C19" s="8" t="s">
        <v>24</v>
      </c>
      <c r="D19" s="9">
        <v>918000</v>
      </c>
      <c r="E19" s="18">
        <f>D15/D19*1000</f>
        <v>20.76726579520697</v>
      </c>
    </row>
    <row r="20" spans="1:4" ht="12.75">
      <c r="A20" s="3" t="s">
        <v>16</v>
      </c>
      <c r="B20" s="3" t="s">
        <v>17</v>
      </c>
      <c r="C20" s="7" t="s">
        <v>22</v>
      </c>
      <c r="D20" s="3" t="s">
        <v>18</v>
      </c>
    </row>
    <row r="21" spans="1:4" ht="37.5" customHeight="1">
      <c r="A21" s="3" t="s">
        <v>19</v>
      </c>
      <c r="B21" s="4" t="s">
        <v>29</v>
      </c>
      <c r="C21" s="7" t="s">
        <v>22</v>
      </c>
      <c r="D21" s="3" t="s">
        <v>18</v>
      </c>
    </row>
  </sheetData>
  <sheetProtection/>
  <mergeCells count="3">
    <mergeCell ref="A4:D4"/>
    <mergeCell ref="A1:D1"/>
    <mergeCell ref="A2:D2"/>
  </mergeCells>
  <printOptions/>
  <pageMargins left="0.7" right="0.7" top="0.29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.7109375" style="1" customWidth="1"/>
    <col min="2" max="2" width="38.8515625" style="1" customWidth="1"/>
    <col min="3" max="3" width="9.8515625" style="1" customWidth="1"/>
    <col min="4" max="4" width="35.421875" style="1" customWidth="1"/>
    <col min="5" max="5" width="9.140625" style="16" customWidth="1"/>
    <col min="6" max="16384" width="9.140625" style="1" customWidth="1"/>
  </cols>
  <sheetData>
    <row r="1" spans="1:4" ht="14.25">
      <c r="A1" s="20" t="s">
        <v>25</v>
      </c>
      <c r="B1" s="20"/>
      <c r="C1" s="20"/>
      <c r="D1" s="20"/>
    </row>
    <row r="2" spans="1:4" ht="14.25">
      <c r="A2" s="20" t="s">
        <v>26</v>
      </c>
      <c r="B2" s="20"/>
      <c r="C2" s="20"/>
      <c r="D2" s="20"/>
    </row>
    <row r="3" spans="1:4" ht="14.25">
      <c r="A3" s="2"/>
      <c r="B3" s="2"/>
      <c r="C3" s="2"/>
      <c r="D3" s="2"/>
    </row>
    <row r="4" spans="1:4" ht="15">
      <c r="A4" s="19" t="s">
        <v>28</v>
      </c>
      <c r="B4" s="19"/>
      <c r="C4" s="19"/>
      <c r="D4" s="19"/>
    </row>
    <row r="5" spans="1:4" ht="15">
      <c r="A5" s="13"/>
      <c r="B5" s="13"/>
      <c r="C5" s="13"/>
      <c r="D5" s="13"/>
    </row>
    <row r="6" ht="14.25">
      <c r="B6" s="14" t="s">
        <v>41</v>
      </c>
    </row>
    <row r="7" spans="1:5" s="6" customFormat="1" ht="40.5">
      <c r="A7" s="5" t="s">
        <v>0</v>
      </c>
      <c r="B7" s="5" t="s">
        <v>1</v>
      </c>
      <c r="C7" s="5" t="s">
        <v>21</v>
      </c>
      <c r="D7" s="5" t="s">
        <v>2</v>
      </c>
      <c r="E7" s="17"/>
    </row>
    <row r="8" spans="1:4" ht="12.75">
      <c r="A8" s="3" t="s">
        <v>3</v>
      </c>
      <c r="B8" s="3" t="s">
        <v>4</v>
      </c>
      <c r="C8" s="3"/>
      <c r="D8" s="3"/>
    </row>
    <row r="9" spans="1:4" ht="25.5">
      <c r="A9" s="3"/>
      <c r="B9" s="3" t="s">
        <v>31</v>
      </c>
      <c r="C9" s="3"/>
      <c r="D9" s="4" t="s">
        <v>5</v>
      </c>
    </row>
    <row r="10" spans="1:4" ht="12.75">
      <c r="A10" s="3" t="s">
        <v>6</v>
      </c>
      <c r="B10" s="3" t="s">
        <v>7</v>
      </c>
      <c r="C10" s="7" t="s">
        <v>30</v>
      </c>
      <c r="D10" s="3"/>
    </row>
    <row r="11" spans="1:5" ht="12.75">
      <c r="A11" s="3"/>
      <c r="B11" s="3" t="s">
        <v>32</v>
      </c>
      <c r="C11" s="8" t="s">
        <v>24</v>
      </c>
      <c r="D11" s="7">
        <v>4.64</v>
      </c>
      <c r="E11" s="16">
        <f>(D11+D12)/2</f>
        <v>4.88</v>
      </c>
    </row>
    <row r="12" spans="1:4" ht="12.75">
      <c r="A12" s="3"/>
      <c r="B12" s="3" t="s">
        <v>33</v>
      </c>
      <c r="C12" s="8" t="s">
        <v>24</v>
      </c>
      <c r="D12" s="15">
        <v>5.12</v>
      </c>
    </row>
    <row r="13" spans="1:4" ht="12.75">
      <c r="A13" s="3" t="s">
        <v>8</v>
      </c>
      <c r="B13" s="3" t="s">
        <v>9</v>
      </c>
      <c r="C13" s="3"/>
      <c r="D13" s="3" t="s">
        <v>37</v>
      </c>
    </row>
    <row r="14" spans="1:4" ht="12.75">
      <c r="A14" s="3" t="s">
        <v>10</v>
      </c>
      <c r="B14" s="3" t="s">
        <v>11</v>
      </c>
      <c r="C14" s="3"/>
      <c r="D14" s="3" t="s">
        <v>12</v>
      </c>
    </row>
    <row r="15" spans="1:4" ht="12.75">
      <c r="A15" s="3" t="s">
        <v>13</v>
      </c>
      <c r="B15" s="3" t="s">
        <v>14</v>
      </c>
      <c r="C15" s="7" t="s">
        <v>22</v>
      </c>
      <c r="D15" s="10">
        <f>SUM(D16:D17)</f>
        <v>10519.88</v>
      </c>
    </row>
    <row r="16" spans="1:4" ht="12.75">
      <c r="A16" s="3"/>
      <c r="B16" s="3" t="s">
        <v>32</v>
      </c>
      <c r="C16" s="8" t="s">
        <v>24</v>
      </c>
      <c r="D16" s="10">
        <v>4999.94</v>
      </c>
    </row>
    <row r="17" spans="1:4" ht="12.75">
      <c r="A17" s="3"/>
      <c r="B17" s="3" t="s">
        <v>33</v>
      </c>
      <c r="C17" s="8" t="s">
        <v>24</v>
      </c>
      <c r="D17" s="10">
        <v>5519.94</v>
      </c>
    </row>
    <row r="18" spans="1:4" ht="12.75">
      <c r="A18" s="3" t="s">
        <v>15</v>
      </c>
      <c r="B18" s="3" t="s">
        <v>34</v>
      </c>
      <c r="C18" s="7" t="s">
        <v>23</v>
      </c>
      <c r="D18" s="3"/>
    </row>
    <row r="19" spans="1:5" ht="12.75">
      <c r="A19" s="3"/>
      <c r="B19" s="3" t="s">
        <v>31</v>
      </c>
      <c r="C19" s="8" t="s">
        <v>24</v>
      </c>
      <c r="D19" s="9">
        <v>2155572</v>
      </c>
      <c r="E19" s="18">
        <f>D15/D19*1000</f>
        <v>4.880319469727756</v>
      </c>
    </row>
    <row r="20" spans="1:4" ht="12.75">
      <c r="A20" s="3" t="s">
        <v>16</v>
      </c>
      <c r="B20" s="3" t="s">
        <v>17</v>
      </c>
      <c r="C20" s="7" t="s">
        <v>22</v>
      </c>
      <c r="D20" s="3" t="s">
        <v>18</v>
      </c>
    </row>
    <row r="21" spans="1:4" ht="38.25" customHeight="1">
      <c r="A21" s="3" t="s">
        <v>19</v>
      </c>
      <c r="B21" s="4" t="s">
        <v>29</v>
      </c>
      <c r="C21" s="7" t="s">
        <v>22</v>
      </c>
      <c r="D21" s="3" t="s">
        <v>18</v>
      </c>
    </row>
  </sheetData>
  <sheetProtection/>
  <mergeCells count="3">
    <mergeCell ref="A1:D1"/>
    <mergeCell ref="A2:D2"/>
    <mergeCell ref="A4:D4"/>
  </mergeCells>
  <printOptions/>
  <pageMargins left="0.7" right="0.35" top="0.27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3.7109375" style="1" customWidth="1"/>
    <col min="2" max="2" width="38.7109375" style="1" customWidth="1"/>
    <col min="3" max="3" width="9.8515625" style="1" customWidth="1"/>
    <col min="4" max="4" width="36.140625" style="1" customWidth="1"/>
    <col min="5" max="5" width="9.140625" style="16" customWidth="1"/>
    <col min="6" max="16384" width="9.140625" style="1" customWidth="1"/>
  </cols>
  <sheetData>
    <row r="1" spans="1:4" ht="14.25">
      <c r="A1" s="20" t="s">
        <v>25</v>
      </c>
      <c r="B1" s="20"/>
      <c r="C1" s="20"/>
      <c r="D1" s="20"/>
    </row>
    <row r="2" spans="1:4" ht="14.25">
      <c r="A2" s="20" t="s">
        <v>26</v>
      </c>
      <c r="B2" s="20"/>
      <c r="C2" s="20"/>
      <c r="D2" s="20"/>
    </row>
    <row r="3" spans="1:4" ht="14.25">
      <c r="A3" s="2"/>
      <c r="B3" s="2"/>
      <c r="C3" s="2"/>
      <c r="D3" s="2"/>
    </row>
    <row r="4" spans="1:4" ht="15">
      <c r="A4" s="19" t="s">
        <v>28</v>
      </c>
      <c r="B4" s="19"/>
      <c r="C4" s="19"/>
      <c r="D4" s="19"/>
    </row>
    <row r="5" spans="1:4" ht="15">
      <c r="A5" s="13"/>
      <c r="B5" s="13"/>
      <c r="C5" s="13"/>
      <c r="D5" s="13"/>
    </row>
    <row r="6" ht="14.25">
      <c r="B6" s="14" t="s">
        <v>42</v>
      </c>
    </row>
    <row r="7" spans="1:5" s="6" customFormat="1" ht="40.5">
      <c r="A7" s="5" t="s">
        <v>0</v>
      </c>
      <c r="B7" s="5" t="s">
        <v>1</v>
      </c>
      <c r="C7" s="5" t="s">
        <v>21</v>
      </c>
      <c r="D7" s="5" t="s">
        <v>2</v>
      </c>
      <c r="E7" s="17"/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31</v>
      </c>
      <c r="C9" s="3"/>
      <c r="D9" s="4" t="s">
        <v>5</v>
      </c>
    </row>
    <row r="10" spans="1:4" ht="12.75">
      <c r="A10" s="3" t="s">
        <v>6</v>
      </c>
      <c r="B10" s="3" t="s">
        <v>7</v>
      </c>
      <c r="C10" s="7" t="s">
        <v>30</v>
      </c>
      <c r="D10" s="3"/>
    </row>
    <row r="11" spans="1:4" ht="12.75">
      <c r="A11" s="3"/>
      <c r="B11" s="3" t="s">
        <v>32</v>
      </c>
      <c r="C11" s="8" t="s">
        <v>24</v>
      </c>
      <c r="D11" s="7">
        <v>189.15</v>
      </c>
    </row>
    <row r="12" spans="1:5" ht="12.75">
      <c r="A12" s="3"/>
      <c r="B12" s="3" t="s">
        <v>33</v>
      </c>
      <c r="C12" s="8" t="s">
        <v>24</v>
      </c>
      <c r="D12" s="15">
        <v>263.93</v>
      </c>
      <c r="E12" s="16">
        <f>(D11+D12)/2</f>
        <v>226.54000000000002</v>
      </c>
    </row>
    <row r="13" spans="1:4" ht="12.75">
      <c r="A13" s="3" t="s">
        <v>8</v>
      </c>
      <c r="B13" s="3" t="s">
        <v>9</v>
      </c>
      <c r="C13" s="3"/>
      <c r="D13" s="3" t="s">
        <v>37</v>
      </c>
    </row>
    <row r="14" spans="1:4" ht="12.75">
      <c r="A14" s="3" t="s">
        <v>10</v>
      </c>
      <c r="B14" s="3" t="s">
        <v>11</v>
      </c>
      <c r="C14" s="3"/>
      <c r="D14" s="3" t="s">
        <v>12</v>
      </c>
    </row>
    <row r="15" spans="1:4" ht="12.75">
      <c r="A15" s="3" t="s">
        <v>13</v>
      </c>
      <c r="B15" s="3" t="s">
        <v>14</v>
      </c>
      <c r="C15" s="7" t="s">
        <v>22</v>
      </c>
      <c r="D15" s="10">
        <f>SUM(D16:D17)</f>
        <v>29572.86</v>
      </c>
    </row>
    <row r="16" spans="1:4" ht="12.75">
      <c r="A16" s="3"/>
      <c r="B16" s="3" t="s">
        <v>32</v>
      </c>
      <c r="C16" s="8" t="s">
        <v>24</v>
      </c>
      <c r="D16" s="10">
        <v>13307.79</v>
      </c>
    </row>
    <row r="17" spans="1:4" ht="12.75">
      <c r="A17" s="3"/>
      <c r="B17" s="3" t="s">
        <v>33</v>
      </c>
      <c r="C17" s="8" t="s">
        <v>24</v>
      </c>
      <c r="D17" s="10">
        <v>16265.07</v>
      </c>
    </row>
    <row r="18" spans="1:4" ht="12.75">
      <c r="A18" s="3" t="s">
        <v>15</v>
      </c>
      <c r="B18" s="3" t="s">
        <v>34</v>
      </c>
      <c r="C18" s="7" t="s">
        <v>23</v>
      </c>
      <c r="D18" s="3"/>
    </row>
    <row r="19" spans="1:5" ht="12.75">
      <c r="A19" s="3"/>
      <c r="B19" s="3" t="s">
        <v>31</v>
      </c>
      <c r="C19" s="8" t="s">
        <v>24</v>
      </c>
      <c r="D19" s="9">
        <v>112049</v>
      </c>
      <c r="E19" s="18">
        <f>(D15/D19)*1000</f>
        <v>263.92792439022213</v>
      </c>
    </row>
    <row r="20" spans="1:4" ht="12.75">
      <c r="A20" s="3" t="s">
        <v>16</v>
      </c>
      <c r="B20" s="3" t="s">
        <v>17</v>
      </c>
      <c r="C20" s="7" t="s">
        <v>22</v>
      </c>
      <c r="D20" s="3" t="s">
        <v>18</v>
      </c>
    </row>
    <row r="21" spans="1:4" ht="40.5" customHeight="1">
      <c r="A21" s="3" t="s">
        <v>19</v>
      </c>
      <c r="B21" s="4" t="s">
        <v>29</v>
      </c>
      <c r="C21" s="7" t="s">
        <v>22</v>
      </c>
      <c r="D21" s="3" t="s">
        <v>18</v>
      </c>
    </row>
  </sheetData>
  <sheetProtection/>
  <mergeCells count="3">
    <mergeCell ref="A1:D1"/>
    <mergeCell ref="A2:D2"/>
    <mergeCell ref="A4:D4"/>
  </mergeCells>
  <printOptions/>
  <pageMargins left="0.7" right="0.7" top="0.2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ev.borisova</cp:lastModifiedBy>
  <cp:lastPrinted>2014-05-16T12:31:34Z</cp:lastPrinted>
  <dcterms:created xsi:type="dcterms:W3CDTF">1996-10-08T23:32:33Z</dcterms:created>
  <dcterms:modified xsi:type="dcterms:W3CDTF">2017-05-02T09:12:41Z</dcterms:modified>
  <cp:category/>
  <cp:version/>
  <cp:contentType/>
  <cp:contentStatus/>
</cp:coreProperties>
</file>