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25" windowWidth="7680" windowHeight="8220" tabRatio="682" activeTab="0"/>
  </bookViews>
  <sheets>
    <sheet name="к.р. ПАО &quot;ЗМЗ&quot;" sheetId="1" r:id="rId1"/>
    <sheet name="т.р. ПАО &quot;ЗМЗ&quot;" sheetId="2" r:id="rId2"/>
    <sheet name="стор. ПАО &quot;ЗМЗ&quot;" sheetId="3" r:id="rId3"/>
  </sheets>
  <definedNames>
    <definedName name="_xlnm._FilterDatabase" localSheetId="0" hidden="1">'к.р. ПАО "ЗМЗ"'!$A$6:$V$29</definedName>
    <definedName name="_xlnm._FilterDatabase" localSheetId="2" hidden="1">'стор. ПАО "ЗМЗ"'!$A$6:$S$15</definedName>
    <definedName name="_xlnm._FilterDatabase" localSheetId="1" hidden="1">'т.р. ПАО "ЗМЗ"'!$D$1:$D$75</definedName>
    <definedName name="_xlnm.Print_Titles" localSheetId="0">'к.р. ПАО "ЗМЗ"'!$3:$6</definedName>
    <definedName name="_xlnm.Print_Titles" localSheetId="2">'стор. ПАО "ЗМЗ"'!$3:$6</definedName>
    <definedName name="_xlnm.Print_Titles" localSheetId="1">'т.р. ПАО "ЗМЗ"'!$4:$6</definedName>
    <definedName name="_xlnm.Print_Area" localSheetId="1">'т.р. ПАО "ЗМЗ"'!$A$1:$V$25</definedName>
  </definedNames>
  <calcPr fullCalcOnLoad="1"/>
</workbook>
</file>

<file path=xl/sharedStrings.xml><?xml version="1.0" encoding="utf-8"?>
<sst xmlns="http://schemas.openxmlformats.org/spreadsheetml/2006/main" count="333" uniqueCount="111">
  <si>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</si>
  <si>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</si>
  <si>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</si>
  <si>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</si>
  <si>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</si>
  <si>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</si>
  <si>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</si>
  <si>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</si>
  <si>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</si>
  <si>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</si>
  <si>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</si>
  <si>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</si>
  <si>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</si>
  <si>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</si>
  <si>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</si>
  <si>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</si>
  <si>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</si>
  <si>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</si>
  <si>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</si>
  <si>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</si>
  <si>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</si>
  <si>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</si>
  <si>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Подряд</t>
  </si>
  <si>
    <t>0 126</t>
  </si>
  <si>
    <t>ЦВКиОС</t>
  </si>
  <si>
    <t>сент</t>
  </si>
  <si>
    <t>0 125</t>
  </si>
  <si>
    <t>0 325</t>
  </si>
  <si>
    <t>ВСЕГО :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</si>
  <si>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</si>
  <si>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</si>
  <si>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</si>
  <si>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</si>
  <si>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</si>
  <si>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</si>
  <si>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</si>
  <si>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</si>
  <si>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</si>
  <si>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</si>
  <si>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</si>
  <si>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</si>
  <si>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</si>
  <si>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0 666</t>
  </si>
  <si>
    <t>Тех.обслуживание компрессора "Атлас-Копко" установки   "Альфа-Лаваль"</t>
  </si>
  <si>
    <t>0 124</t>
  </si>
  <si>
    <t>Техническое обслуживание установки по переработке МШО "Альфа-Лаваль</t>
  </si>
  <si>
    <t>Техническое обслуживание узлов учета питьевой и сточной воды</t>
  </si>
  <si>
    <t>Ремонт сан.технического оборудования (мат.)</t>
  </si>
  <si>
    <t>Ремонт  сан.технических сетей (мат.)</t>
  </si>
  <si>
    <t>Кап. ремонт сан.технического оборудования (материалы)</t>
  </si>
  <si>
    <t xml:space="preserve">ВСЕГО </t>
  </si>
  <si>
    <t>Д.В.Хлебников</t>
  </si>
  <si>
    <t>ожид.2013</t>
  </si>
  <si>
    <t>сниж.10%</t>
  </si>
  <si>
    <t>бал.счет</t>
  </si>
  <si>
    <t>25всп</t>
  </si>
  <si>
    <t>25всп.</t>
  </si>
  <si>
    <t>ТО оборудования частотно-регулируемых приводов насосных</t>
  </si>
  <si>
    <t>64-33</t>
  </si>
  <si>
    <t>64-20</t>
  </si>
  <si>
    <t>64-22</t>
  </si>
  <si>
    <t>64-23</t>
  </si>
  <si>
    <t>Анализ питьевой воды и воды из скважин на площадке завода, в водохранилище, на полигоне, фекальных стоков</t>
  </si>
  <si>
    <t>Чистка приемной камеры КНС-3А</t>
  </si>
  <si>
    <t>ЦВСиВО</t>
  </si>
  <si>
    <t>ДОиРО</t>
  </si>
  <si>
    <t>График работ по капитальному  ремонту энергооборудования и эл.установок, сооружений и энергосететей на 2019 год по ПАО "ЗМЗ"</t>
  </si>
  <si>
    <t>Кап.ремонт (замена) участка самотечного водовода (смета)</t>
  </si>
  <si>
    <t>Кап.ремонт (замена) магистральных задвижек ПВ Ду-600 - 2шт. в К-18 (смета).</t>
  </si>
  <si>
    <t>Кап.ремонт (замена) магистральных задвижек ПВ Ду-300 - 3 шт. в   К-6 (смета).</t>
  </si>
  <si>
    <t>Кап.ремонт (замена) дыхательных труб на НТВ (смета)</t>
  </si>
  <si>
    <t>Кап.ремонт (замена) запорной арматуры в машинном отделении КНС-4</t>
  </si>
  <si>
    <t xml:space="preserve">Кап.ремонт эл.двигателя вентилятора градирни ВАС04-75-32-У1 </t>
  </si>
  <si>
    <t xml:space="preserve"> Кап.ремонт системы управления, сигнализации и освещения КНС 3А.</t>
  </si>
  <si>
    <t>Кап.ремонт участка трубопровода от Альфа-Лаваль до входа</t>
  </si>
  <si>
    <t>Чистка буферного бака установки Альфа-Лаваль, нефтеловушек №1-6</t>
  </si>
  <si>
    <t xml:space="preserve">Гидродинамическая чистка трубопроводов канализации </t>
  </si>
  <si>
    <t>Кап.ремонт колодцев и дождеприемников</t>
  </si>
  <si>
    <t>64-23   64-22</t>
  </si>
  <si>
    <t>2019 год</t>
  </si>
  <si>
    <t>График работ по  текущему   ремонту энергооборудования и эл.установок, сооружений и энергосететей на 2019 год по ПАО "ЗМЗ"</t>
  </si>
  <si>
    <t>СМЕТА ЗАТРАТ НА РАБОТЫ, ВЫПОЛНЯЕМЫЕ  СИЛАМИ СТОРОННИХ ОРГАНИЗАЦИЙ НА 2019 ГОД</t>
  </si>
  <si>
    <t>Тех.обслуживание компрессора Tidy 50</t>
  </si>
  <si>
    <t xml:space="preserve">Тех. обслуживание системы управления и автоматики  вакуумной насосной </t>
  </si>
  <si>
    <t>Тех. обслуживание управления и системы автоматики установки «Альфа-Лаваль» с полной диагностикой всего электрооборудования</t>
  </si>
  <si>
    <t>Ремонт системы освещения вакуумной насосной станции (смета)</t>
  </si>
  <si>
    <t>Ремонт канализации в здании СОП-1</t>
  </si>
  <si>
    <t>Ремонт вентиляции приемной камеры КНС-2</t>
  </si>
  <si>
    <t>ЦВСиВО  64-23</t>
  </si>
  <si>
    <t>ЦВСиВО  64-33</t>
  </si>
  <si>
    <t>ЦВСиВО   64-23</t>
  </si>
  <si>
    <t>Тех.освидетельствование контейнера серной кислоты</t>
  </si>
  <si>
    <t>Кап.ремонт магистральной задвижки Ду-600</t>
  </si>
  <si>
    <t>Ремонт визуального контроля температуры оборотной воды на НОВ-4.</t>
  </si>
  <si>
    <t>Кап.ремонт запорной арматуры на КНС-3а</t>
  </si>
  <si>
    <t xml:space="preserve">Кап.ремонт напорных задвижек Ду-250 </t>
  </si>
  <si>
    <t>Ремонт насоса К 290/30 инв.№ 80899</t>
  </si>
  <si>
    <t>Ремонт бака для хранения масла (перемещение)</t>
  </si>
  <si>
    <t>Ремонт насоса Seepex BN 17-6L (подключение ЧРП для регулировки оборотов эл.двигателя)</t>
  </si>
  <si>
    <t>Кап.ремонт трубопровода Ду-600 методом протаскивания</t>
  </si>
  <si>
    <t xml:space="preserve">Ремонт крышки реагентного бака </t>
  </si>
  <si>
    <t>Ремонт системы управления и автоматики вакуумной насосной</t>
  </si>
  <si>
    <t>Ремонт насоса 1Д1250-63 инв. 78759 (НОВ-1)</t>
  </si>
  <si>
    <t xml:space="preserve">Ремонт лестниц на РЧВ </t>
  </si>
  <si>
    <t>Ремонт подвода системы СОЖ</t>
  </si>
  <si>
    <t>Ремонт системы автономного освещения и теленаблюдения инв. № 163749 на промполигоне+доп.работы</t>
  </si>
  <si>
    <t>Кап.ремонт магистральных задвижек в К-97, К-19, К-33, 36</t>
  </si>
  <si>
    <t>Кап.ремонт блока управления узла учета хоз-питьевой воды</t>
  </si>
  <si>
    <t>Ремонт задвижки насоса инв. 80896</t>
  </si>
  <si>
    <t>Кап.ремонт трубопровода для перекачки осадка после реагентного разложения производственных сточных вод, СОЖ от СОП-1 до установки "Альфа-Лаавль"</t>
  </si>
  <si>
    <t>Ремонт поворотного устройства для закачки СОЖ в автотранспорт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</si>
</sst>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67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1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wrapText="1"/>
    </xf>
    <xf numFmtId="4" fontId="5" fillId="32" borderId="13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5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3" fillId="32" borderId="16" xfId="0" applyFont="1" applyFill="1" applyBorder="1" applyAlignment="1" quotePrefix="1">
      <alignment horizontal="center"/>
    </xf>
    <xf numFmtId="0" fontId="2" fillId="32" borderId="16" xfId="0" applyFont="1" applyFill="1" applyBorder="1" applyAlignment="1">
      <alignment horizontal="center" wrapText="1"/>
    </xf>
    <xf numFmtId="172" fontId="2" fillId="32" borderId="16" xfId="0" applyNumberFormat="1" applyFont="1" applyFill="1" applyBorder="1" applyAlignment="1">
      <alignment horizontal="center" wrapText="1"/>
    </xf>
    <xf numFmtId="4" fontId="3" fillId="32" borderId="16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6" xfId="0" applyNumberFormat="1" applyFont="1" applyBorder="1" applyAlignment="1">
      <alignment horizontal="center" vertical="center" wrapText="1" shrinkToFit="1"/>
    </xf>
    <xf numFmtId="172" fontId="3" fillId="32" borderId="16" xfId="0" applyNumberFormat="1" applyFont="1" applyFill="1" applyBorder="1" applyAlignment="1">
      <alignment horizontal="center" vertical="center" wrapText="1" shrinkToFit="1"/>
    </xf>
    <xf numFmtId="172" fontId="3" fillId="0" borderId="16" xfId="0" applyNumberFormat="1" applyFont="1" applyFill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9" fontId="2" fillId="32" borderId="12" xfId="0" applyNumberFormat="1" applyFont="1" applyFill="1" applyBorder="1" applyAlignment="1">
      <alignment horizontal="center" wrapText="1"/>
    </xf>
    <xf numFmtId="4" fontId="3" fillId="32" borderId="18" xfId="0" applyNumberFormat="1" applyFont="1" applyFill="1" applyBorder="1" applyAlignment="1">
      <alignment horizontal="center" wrapText="1"/>
    </xf>
    <xf numFmtId="49" fontId="3" fillId="32" borderId="16" xfId="0" applyNumberFormat="1" applyFont="1" applyFill="1" applyBorder="1" applyAlignment="1" quotePrefix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16" xfId="0" applyFont="1" applyFill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2" fontId="17" fillId="0" borderId="21" xfId="0" applyNumberFormat="1" applyFont="1" applyFill="1" applyBorder="1" applyAlignment="1">
      <alignment horizontal="center" wrapText="1"/>
    </xf>
    <xf numFmtId="2" fontId="17" fillId="0" borderId="22" xfId="0" applyNumberFormat="1" applyFont="1" applyFill="1" applyBorder="1" applyAlignment="1">
      <alignment horizontal="center" wrapText="1"/>
    </xf>
    <xf numFmtId="0" fontId="15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wrapText="1"/>
    </xf>
    <xf numFmtId="172" fontId="20" fillId="32" borderId="25" xfId="0" applyNumberFormat="1" applyFont="1" applyFill="1" applyBorder="1" applyAlignment="1">
      <alignment horizontal="center"/>
    </xf>
    <xf numFmtId="172" fontId="20" fillId="0" borderId="26" xfId="0" applyNumberFormat="1" applyFont="1" applyFill="1" applyBorder="1" applyAlignment="1">
      <alignment horizontal="center"/>
    </xf>
    <xf numFmtId="172" fontId="20" fillId="32" borderId="26" xfId="0" applyNumberFormat="1" applyFont="1" applyFill="1" applyBorder="1" applyAlignment="1">
      <alignment horizontal="center"/>
    </xf>
    <xf numFmtId="172" fontId="20" fillId="32" borderId="27" xfId="0" applyNumberFormat="1" applyFont="1" applyFill="1" applyBorder="1" applyAlignment="1">
      <alignment horizontal="center"/>
    </xf>
    <xf numFmtId="172" fontId="20" fillId="32" borderId="28" xfId="0" applyNumberFormat="1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4" fillId="32" borderId="19" xfId="0" applyFont="1" applyFill="1" applyBorder="1" applyAlignment="1">
      <alignment wrapText="1"/>
    </xf>
    <xf numFmtId="2" fontId="10" fillId="32" borderId="29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2" fillId="32" borderId="30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2" fontId="17" fillId="0" borderId="3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2" fontId="17" fillId="0" borderId="32" xfId="0" applyNumberFormat="1" applyFont="1" applyFill="1" applyBorder="1" applyAlignment="1">
      <alignment horizontal="center"/>
    </xf>
    <xf numFmtId="2" fontId="17" fillId="0" borderId="33" xfId="0" applyNumberFormat="1" applyFont="1" applyFill="1" applyBorder="1" applyAlignment="1">
      <alignment horizontal="center" wrapText="1"/>
    </xf>
    <xf numFmtId="2" fontId="17" fillId="0" borderId="34" xfId="0" applyNumberFormat="1" applyFont="1" applyFill="1" applyBorder="1" applyAlignment="1">
      <alignment horizontal="center" wrapText="1"/>
    </xf>
    <xf numFmtId="2" fontId="17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2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173" fontId="10" fillId="0" borderId="35" xfId="58" applyNumberFormat="1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2" fontId="17" fillId="0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32" borderId="36" xfId="0" applyFont="1" applyFill="1" applyBorder="1" applyAlignment="1">
      <alignment wrapText="1"/>
    </xf>
    <xf numFmtId="0" fontId="3" fillId="32" borderId="20" xfId="0" applyFont="1" applyFill="1" applyBorder="1" applyAlignment="1" quotePrefix="1">
      <alignment horizontal="left"/>
    </xf>
    <xf numFmtId="0" fontId="2" fillId="32" borderId="29" xfId="0" applyFont="1" applyFill="1" applyBorder="1" applyAlignment="1">
      <alignment horizontal="center" wrapText="1"/>
    </xf>
    <xf numFmtId="0" fontId="8" fillId="32" borderId="37" xfId="0" applyFont="1" applyFill="1" applyBorder="1" applyAlignment="1">
      <alignment horizontal="center" wrapText="1"/>
    </xf>
    <xf numFmtId="4" fontId="21" fillId="0" borderId="38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32" borderId="39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4" fontId="5" fillId="32" borderId="4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72" fontId="9" fillId="32" borderId="36" xfId="0" applyNumberFormat="1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172" fontId="23" fillId="0" borderId="0" xfId="0" applyNumberFormat="1" applyFont="1" applyFill="1" applyAlignment="1">
      <alignment/>
    </xf>
    <xf numFmtId="4" fontId="3" fillId="32" borderId="14" xfId="0" applyNumberFormat="1" applyFont="1" applyFill="1" applyBorder="1" applyAlignment="1">
      <alignment horizontal="center" wrapText="1"/>
    </xf>
    <xf numFmtId="183" fontId="0" fillId="0" borderId="0" xfId="55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32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32" borderId="0" xfId="0" applyFont="1" applyFill="1" applyAlignment="1">
      <alignment/>
    </xf>
    <xf numFmtId="2" fontId="17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/>
    </xf>
    <xf numFmtId="2" fontId="17" fillId="0" borderId="32" xfId="0" applyNumberFormat="1" applyFont="1" applyFill="1" applyBorder="1" applyAlignment="1">
      <alignment horizontal="center" wrapText="1"/>
    </xf>
    <xf numFmtId="2" fontId="17" fillId="0" borderId="21" xfId="0" applyNumberFormat="1" applyFont="1" applyFill="1" applyBorder="1" applyAlignment="1">
      <alignment horizontal="center"/>
    </xf>
    <xf numFmtId="2" fontId="17" fillId="0" borderId="3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 quotePrefix="1">
      <alignment horizontal="center" wrapText="1"/>
    </xf>
    <xf numFmtId="172" fontId="17" fillId="0" borderId="0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 wrapText="1"/>
    </xf>
    <xf numFmtId="2" fontId="17" fillId="0" borderId="44" xfId="0" applyNumberFormat="1" applyFont="1" applyFill="1" applyBorder="1" applyAlignment="1">
      <alignment horizontal="center" wrapText="1"/>
    </xf>
    <xf numFmtId="2" fontId="17" fillId="0" borderId="45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2" borderId="46" xfId="0" applyFont="1" applyFill="1" applyBorder="1" applyAlignment="1">
      <alignment wrapText="1"/>
    </xf>
    <xf numFmtId="0" fontId="3" fillId="32" borderId="29" xfId="0" applyFont="1" applyFill="1" applyBorder="1" applyAlignment="1" quotePrefix="1">
      <alignment horizontal="left"/>
    </xf>
    <xf numFmtId="0" fontId="11" fillId="32" borderId="12" xfId="0" applyFont="1" applyFill="1" applyBorder="1" applyAlignment="1">
      <alignment horizontal="center" wrapText="1"/>
    </xf>
    <xf numFmtId="2" fontId="17" fillId="0" borderId="43" xfId="0" applyNumberFormat="1" applyFont="1" applyFill="1" applyBorder="1" applyAlignment="1">
      <alignment horizontal="center" wrapText="1"/>
    </xf>
    <xf numFmtId="2" fontId="17" fillId="0" borderId="47" xfId="0" applyNumberFormat="1" applyFont="1" applyFill="1" applyBorder="1" applyAlignment="1">
      <alignment horizontal="center"/>
    </xf>
    <xf numFmtId="2" fontId="17" fillId="0" borderId="48" xfId="0" applyNumberFormat="1" applyFont="1" applyFill="1" applyBorder="1" applyAlignment="1">
      <alignment horizont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center"/>
    </xf>
    <xf numFmtId="4" fontId="24" fillId="0" borderId="34" xfId="0" applyNumberFormat="1" applyFont="1" applyFill="1" applyBorder="1" applyAlignment="1">
      <alignment horizontal="center"/>
    </xf>
    <xf numFmtId="4" fontId="3" fillId="32" borderId="13" xfId="0" applyNumberFormat="1" applyFont="1" applyFill="1" applyBorder="1" applyAlignment="1">
      <alignment horizontal="center" wrapText="1"/>
    </xf>
    <xf numFmtId="4" fontId="3" fillId="32" borderId="15" xfId="0" applyNumberFormat="1" applyFont="1" applyFill="1" applyBorder="1" applyAlignment="1">
      <alignment horizontal="center" wrapText="1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2" fontId="17" fillId="0" borderId="49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72" fontId="9" fillId="32" borderId="20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2" fillId="32" borderId="46" xfId="0" applyFont="1" applyFill="1" applyBorder="1" applyAlignment="1">
      <alignment horizontal="center" wrapText="1"/>
    </xf>
    <xf numFmtId="172" fontId="3" fillId="32" borderId="29" xfId="0" applyNumberFormat="1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vertical="center" wrapText="1" shrinkToFit="1"/>
    </xf>
    <xf numFmtId="0" fontId="4" fillId="32" borderId="28" xfId="0" applyFont="1" applyFill="1" applyBorder="1" applyAlignment="1">
      <alignment horizontal="center" vertical="center" wrapText="1" shrinkToFit="1"/>
    </xf>
    <xf numFmtId="0" fontId="4" fillId="32" borderId="27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172" fontId="20" fillId="32" borderId="10" xfId="0" applyNumberFormat="1" applyFont="1" applyFill="1" applyBorder="1" applyAlignment="1">
      <alignment horizontal="center"/>
    </xf>
    <xf numFmtId="172" fontId="10" fillId="32" borderId="12" xfId="0" applyNumberFormat="1" applyFont="1" applyFill="1" applyBorder="1" applyAlignment="1">
      <alignment horizontal="center"/>
    </xf>
    <xf numFmtId="172" fontId="20" fillId="0" borderId="27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17" fillId="0" borderId="3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32" borderId="50" xfId="0" applyFont="1" applyFill="1" applyBorder="1" applyAlignment="1">
      <alignment horizontal="center" vertical="top" wrapText="1"/>
    </xf>
    <xf numFmtId="0" fontId="5" fillId="32" borderId="51" xfId="0" applyFont="1" applyFill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wrapText="1"/>
    </xf>
    <xf numFmtId="4" fontId="8" fillId="33" borderId="53" xfId="0" applyNumberFormat="1" applyFont="1" applyFill="1" applyBorder="1" applyAlignment="1">
      <alignment horizontal="center" wrapText="1"/>
    </xf>
    <xf numFmtId="4" fontId="4" fillId="0" borderId="54" xfId="0" applyNumberFormat="1" applyFont="1" applyFill="1" applyBorder="1" applyAlignment="1">
      <alignment horizontal="center" wrapText="1"/>
    </xf>
    <xf numFmtId="4" fontId="21" fillId="0" borderId="54" xfId="0" applyNumberFormat="1" applyFont="1" applyFill="1" applyBorder="1" applyAlignment="1">
      <alignment horizontal="center"/>
    </xf>
    <xf numFmtId="4" fontId="21" fillId="0" borderId="55" xfId="0" applyNumberFormat="1" applyFont="1" applyFill="1" applyBorder="1" applyAlignment="1">
      <alignment horizontal="center" wrapText="1"/>
    </xf>
    <xf numFmtId="4" fontId="21" fillId="0" borderId="38" xfId="0" applyNumberFormat="1" applyFont="1" applyFill="1" applyBorder="1" applyAlignment="1">
      <alignment horizontal="center"/>
    </xf>
    <xf numFmtId="4" fontId="21" fillId="0" borderId="53" xfId="0" applyNumberFormat="1" applyFont="1" applyFill="1" applyBorder="1" applyAlignment="1">
      <alignment horizontal="center" wrapText="1"/>
    </xf>
    <xf numFmtId="0" fontId="7" fillId="32" borderId="23" xfId="0" applyFont="1" applyFill="1" applyBorder="1" applyAlignment="1">
      <alignment horizontal="center" wrapText="1"/>
    </xf>
    <xf numFmtId="0" fontId="14" fillId="32" borderId="17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7" fillId="32" borderId="32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/>
    </xf>
    <xf numFmtId="4" fontId="24" fillId="0" borderId="52" xfId="0" applyNumberFormat="1" applyFont="1" applyFill="1" applyBorder="1" applyAlignment="1">
      <alignment horizontal="center"/>
    </xf>
    <xf numFmtId="4" fontId="24" fillId="0" borderId="52" xfId="0" applyNumberFormat="1" applyFont="1" applyFill="1" applyBorder="1" applyAlignment="1">
      <alignment horizontal="center" wrapText="1"/>
    </xf>
    <xf numFmtId="4" fontId="24" fillId="0" borderId="35" xfId="0" applyNumberFormat="1" applyFont="1" applyFill="1" applyBorder="1" applyAlignment="1">
      <alignment horizontal="center"/>
    </xf>
    <xf numFmtId="4" fontId="24" fillId="0" borderId="56" xfId="0" applyNumberFormat="1" applyFont="1" applyFill="1" applyBorder="1" applyAlignment="1">
      <alignment horizontal="center" wrapText="1"/>
    </xf>
    <xf numFmtId="4" fontId="24" fillId="0" borderId="50" xfId="0" applyNumberFormat="1" applyFont="1" applyFill="1" applyBorder="1" applyAlignment="1">
      <alignment horizontal="center"/>
    </xf>
    <xf numFmtId="4" fontId="24" fillId="0" borderId="51" xfId="0" applyNumberFormat="1" applyFont="1" applyFill="1" applyBorder="1" applyAlignment="1">
      <alignment horizontal="center"/>
    </xf>
    <xf numFmtId="4" fontId="24" fillId="0" borderId="57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" fontId="24" fillId="0" borderId="22" xfId="0" applyNumberFormat="1" applyFont="1" applyFill="1" applyBorder="1" applyAlignment="1">
      <alignment horizontal="center"/>
    </xf>
    <xf numFmtId="4" fontId="24" fillId="0" borderId="34" xfId="0" applyNumberFormat="1" applyFont="1" applyFill="1" applyBorder="1" applyAlignment="1">
      <alignment horizontal="center" wrapText="1"/>
    </xf>
    <xf numFmtId="4" fontId="24" fillId="0" borderId="17" xfId="0" applyNumberFormat="1" applyFont="1" applyFill="1" applyBorder="1" applyAlignment="1">
      <alignment horizontal="center"/>
    </xf>
    <xf numFmtId="4" fontId="24" fillId="0" borderId="31" xfId="0" applyNumberFormat="1" applyFont="1" applyFill="1" applyBorder="1" applyAlignment="1">
      <alignment horizontal="center" wrapText="1"/>
    </xf>
    <xf numFmtId="4" fontId="24" fillId="0" borderId="3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wrapText="1"/>
    </xf>
    <xf numFmtId="4" fontId="7" fillId="0" borderId="49" xfId="0" applyNumberFormat="1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14" fillId="32" borderId="11" xfId="0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vertical="center" wrapText="1"/>
    </xf>
    <xf numFmtId="0" fontId="14" fillId="32" borderId="23" xfId="0" applyFont="1" applyFill="1" applyBorder="1" applyAlignment="1">
      <alignment horizontal="left" wrapText="1"/>
    </xf>
    <xf numFmtId="0" fontId="14" fillId="32" borderId="24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wrapText="1"/>
    </xf>
    <xf numFmtId="4" fontId="14" fillId="33" borderId="2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wrapText="1"/>
    </xf>
    <xf numFmtId="173" fontId="4" fillId="32" borderId="16" xfId="58" applyNumberFormat="1" applyFont="1" applyFill="1" applyBorder="1" applyAlignment="1">
      <alignment wrapText="1"/>
    </xf>
    <xf numFmtId="173" fontId="4" fillId="32" borderId="59" xfId="58" applyNumberFormat="1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vertical="center" wrapText="1"/>
    </xf>
    <xf numFmtId="0" fontId="6" fillId="0" borderId="23" xfId="0" applyFont="1" applyFill="1" applyBorder="1" applyAlignment="1" quotePrefix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3" fillId="0" borderId="60" xfId="0" applyNumberFormat="1" applyFont="1" applyFill="1" applyBorder="1" applyAlignment="1">
      <alignment horizontal="center" wrapText="1"/>
    </xf>
    <xf numFmtId="4" fontId="63" fillId="0" borderId="61" xfId="0" applyNumberFormat="1" applyFont="1" applyFill="1" applyBorder="1" applyAlignment="1">
      <alignment horizontal="center"/>
    </xf>
    <xf numFmtId="4" fontId="63" fillId="0" borderId="60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wrapText="1"/>
    </xf>
    <xf numFmtId="4" fontId="64" fillId="0" borderId="29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wrapText="1"/>
    </xf>
    <xf numFmtId="4" fontId="63" fillId="0" borderId="34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wrapText="1"/>
    </xf>
    <xf numFmtId="4" fontId="5" fillId="0" borderId="41" xfId="0" applyNumberFormat="1" applyFont="1" applyFill="1" applyBorder="1" applyAlignment="1">
      <alignment horizontal="center"/>
    </xf>
    <xf numFmtId="4" fontId="63" fillId="0" borderId="6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horizontal="left" wrapText="1"/>
    </xf>
    <xf numFmtId="4" fontId="63" fillId="0" borderId="22" xfId="0" applyNumberFormat="1" applyFont="1" applyFill="1" applyBorder="1" applyAlignment="1">
      <alignment horizontal="center" wrapText="1"/>
    </xf>
    <xf numFmtId="4" fontId="63" fillId="0" borderId="22" xfId="0" applyNumberFormat="1" applyFont="1" applyFill="1" applyBorder="1" applyAlignment="1">
      <alignment horizontal="center"/>
    </xf>
    <xf numFmtId="4" fontId="17" fillId="0" borderId="63" xfId="0" applyNumberFormat="1" applyFont="1" applyFill="1" applyBorder="1" applyAlignment="1">
      <alignment horizontal="center" wrapText="1"/>
    </xf>
    <xf numFmtId="4" fontId="17" fillId="0" borderId="64" xfId="0" applyNumberFormat="1" applyFont="1" applyFill="1" applyBorder="1" applyAlignment="1">
      <alignment horizontal="center" wrapText="1"/>
    </xf>
    <xf numFmtId="4" fontId="17" fillId="0" borderId="63" xfId="0" applyNumberFormat="1" applyFont="1" applyFill="1" applyBorder="1" applyAlignment="1">
      <alignment horizontal="center"/>
    </xf>
    <xf numFmtId="4" fontId="17" fillId="0" borderId="65" xfId="0" applyNumberFormat="1" applyFont="1" applyFill="1" applyBorder="1" applyAlignment="1">
      <alignment horizontal="center"/>
    </xf>
    <xf numFmtId="4" fontId="63" fillId="0" borderId="66" xfId="0" applyNumberFormat="1" applyFont="1" applyFill="1" applyBorder="1" applyAlignment="1">
      <alignment horizontal="center"/>
    </xf>
    <xf numFmtId="4" fontId="63" fillId="0" borderId="63" xfId="0" applyNumberFormat="1" applyFont="1" applyFill="1" applyBorder="1" applyAlignment="1">
      <alignment horizontal="center"/>
    </xf>
    <xf numFmtId="4" fontId="17" fillId="0" borderId="64" xfId="0" applyNumberFormat="1" applyFont="1" applyFill="1" applyBorder="1" applyAlignment="1">
      <alignment horizontal="center"/>
    </xf>
    <xf numFmtId="4" fontId="63" fillId="0" borderId="65" xfId="0" applyNumberFormat="1" applyFont="1" applyFill="1" applyBorder="1" applyAlignment="1">
      <alignment horizontal="center"/>
    </xf>
    <xf numFmtId="4" fontId="17" fillId="0" borderId="67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4" fontId="63" fillId="0" borderId="3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4" fontId="64" fillId="33" borderId="68" xfId="0" applyNumberFormat="1" applyFont="1" applyFill="1" applyBorder="1" applyAlignment="1">
      <alignment horizontal="center" wrapText="1"/>
    </xf>
    <xf numFmtId="4" fontId="63" fillId="0" borderId="58" xfId="0" applyNumberFormat="1" applyFont="1" applyFill="1" applyBorder="1" applyAlignment="1">
      <alignment horizontal="center" wrapText="1"/>
    </xf>
    <xf numFmtId="4" fontId="63" fillId="0" borderId="43" xfId="0" applyNumberFormat="1" applyFont="1" applyFill="1" applyBorder="1" applyAlignment="1">
      <alignment horizontal="center" wrapText="1"/>
    </xf>
    <xf numFmtId="4" fontId="63" fillId="0" borderId="58" xfId="0" applyNumberFormat="1" applyFont="1" applyFill="1" applyBorder="1" applyAlignment="1">
      <alignment horizontal="center"/>
    </xf>
    <xf numFmtId="4" fontId="63" fillId="0" borderId="24" xfId="0" applyNumberFormat="1" applyFont="1" applyFill="1" applyBorder="1" applyAlignment="1">
      <alignment horizontal="center" wrapText="1"/>
    </xf>
    <xf numFmtId="4" fontId="63" fillId="0" borderId="68" xfId="0" applyNumberFormat="1" applyFont="1" applyFill="1" applyBorder="1" applyAlignment="1">
      <alignment horizontal="center" wrapText="1"/>
    </xf>
    <xf numFmtId="4" fontId="64" fillId="0" borderId="49" xfId="0" applyNumberFormat="1" applyFont="1" applyFill="1" applyBorder="1" applyAlignment="1">
      <alignment horizontal="center" wrapText="1"/>
    </xf>
    <xf numFmtId="4" fontId="63" fillId="0" borderId="33" xfId="0" applyNumberFormat="1" applyFont="1" applyFill="1" applyBorder="1" applyAlignment="1">
      <alignment horizontal="center" wrapText="1"/>
    </xf>
    <xf numFmtId="4" fontId="63" fillId="0" borderId="34" xfId="0" applyNumberFormat="1" applyFont="1" applyFill="1" applyBorder="1" applyAlignment="1">
      <alignment horizontal="center"/>
    </xf>
    <xf numFmtId="4" fontId="63" fillId="0" borderId="21" xfId="0" applyNumberFormat="1" applyFont="1" applyFill="1" applyBorder="1" applyAlignment="1">
      <alignment horizontal="center"/>
    </xf>
    <xf numFmtId="4" fontId="63" fillId="0" borderId="32" xfId="0" applyNumberFormat="1" applyFont="1" applyFill="1" applyBorder="1" applyAlignment="1">
      <alignment horizontal="center"/>
    </xf>
    <xf numFmtId="4" fontId="63" fillId="0" borderId="31" xfId="0" applyNumberFormat="1" applyFont="1" applyFill="1" applyBorder="1" applyAlignment="1">
      <alignment horizontal="center"/>
    </xf>
    <xf numFmtId="4" fontId="64" fillId="0" borderId="69" xfId="0" applyNumberFormat="1" applyFont="1" applyFill="1" applyBorder="1" applyAlignment="1">
      <alignment horizontal="center" wrapText="1"/>
    </xf>
    <xf numFmtId="4" fontId="63" fillId="0" borderId="70" xfId="0" applyNumberFormat="1" applyFont="1" applyFill="1" applyBorder="1" applyAlignment="1">
      <alignment horizontal="center" wrapText="1"/>
    </xf>
    <xf numFmtId="4" fontId="63" fillId="0" borderId="71" xfId="0" applyNumberFormat="1" applyFont="1" applyFill="1" applyBorder="1" applyAlignment="1">
      <alignment horizontal="center"/>
    </xf>
    <xf numFmtId="4" fontId="63" fillId="0" borderId="72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wrapText="1"/>
    </xf>
    <xf numFmtId="4" fontId="64" fillId="0" borderId="68" xfId="0" applyNumberFormat="1" applyFont="1" applyFill="1" applyBorder="1" applyAlignment="1">
      <alignment horizontal="center" wrapText="1"/>
    </xf>
    <xf numFmtId="0" fontId="8" fillId="32" borderId="3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4" fillId="32" borderId="11" xfId="0" applyNumberFormat="1" applyFont="1" applyFill="1" applyBorder="1" applyAlignment="1">
      <alignment horizontal="center"/>
    </xf>
    <xf numFmtId="4" fontId="63" fillId="0" borderId="34" xfId="0" applyNumberFormat="1" applyFont="1" applyFill="1" applyBorder="1" applyAlignment="1">
      <alignment horizontal="center" wrapText="1"/>
    </xf>
    <xf numFmtId="4" fontId="63" fillId="0" borderId="17" xfId="0" applyNumberFormat="1" applyFont="1" applyFill="1" applyBorder="1" applyAlignment="1">
      <alignment horizontal="center"/>
    </xf>
    <xf numFmtId="4" fontId="63" fillId="0" borderId="31" xfId="0" applyNumberFormat="1" applyFont="1" applyFill="1" applyBorder="1" applyAlignment="1">
      <alignment horizontal="center" wrapText="1"/>
    </xf>
    <xf numFmtId="4" fontId="63" fillId="0" borderId="33" xfId="0" applyNumberFormat="1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6" fillId="0" borderId="68" xfId="0" applyFont="1" applyFill="1" applyBorder="1" applyAlignment="1" quotePrefix="1">
      <alignment vertical="center" wrapText="1"/>
    </xf>
    <xf numFmtId="2" fontId="17" fillId="0" borderId="14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4" fontId="63" fillId="0" borderId="33" xfId="0" applyNumberFormat="1" applyFont="1" applyFill="1" applyBorder="1" applyAlignment="1">
      <alignment horizontal="center"/>
    </xf>
    <xf numFmtId="4" fontId="64" fillId="35" borderId="11" xfId="0" applyNumberFormat="1" applyFont="1" applyFill="1" applyBorder="1" applyAlignment="1">
      <alignment horizontal="center"/>
    </xf>
    <xf numFmtId="0" fontId="64" fillId="35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65" fillId="32" borderId="11" xfId="0" applyFont="1" applyFill="1" applyBorder="1" applyAlignment="1">
      <alignment horizontal="center" vertical="center" wrapText="1"/>
    </xf>
    <xf numFmtId="4" fontId="65" fillId="35" borderId="11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 wrapText="1"/>
    </xf>
    <xf numFmtId="2" fontId="17" fillId="0" borderId="36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2" fontId="17" fillId="0" borderId="36" xfId="0" applyNumberFormat="1" applyFont="1" applyFill="1" applyBorder="1" applyAlignment="1">
      <alignment horizontal="center" wrapText="1"/>
    </xf>
    <xf numFmtId="4" fontId="24" fillId="0" borderId="32" xfId="0" applyNumberFormat="1" applyFont="1" applyFill="1" applyBorder="1" applyAlignment="1">
      <alignment horizontal="center"/>
    </xf>
    <xf numFmtId="0" fontId="17" fillId="34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 quotePrefix="1">
      <alignment vertical="center" wrapText="1"/>
    </xf>
    <xf numFmtId="0" fontId="17" fillId="0" borderId="30" xfId="0" applyFont="1" applyFill="1" applyBorder="1" applyAlignment="1" quotePrefix="1">
      <alignment horizontal="center" wrapText="1"/>
    </xf>
    <xf numFmtId="2" fontId="17" fillId="0" borderId="13" xfId="0" applyNumberFormat="1" applyFont="1" applyFill="1" applyBorder="1" applyAlignment="1">
      <alignment horizontal="center" wrapText="1"/>
    </xf>
    <xf numFmtId="2" fontId="17" fillId="0" borderId="73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 quotePrefix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quotePrefix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64" fillId="35" borderId="11" xfId="0" applyFont="1" applyFill="1" applyBorder="1" applyAlignment="1">
      <alignment horizontal="center" wrapText="1"/>
    </xf>
    <xf numFmtId="4" fontId="66" fillId="0" borderId="34" xfId="0" applyNumberFormat="1" applyFont="1" applyFill="1" applyBorder="1" applyAlignment="1">
      <alignment horizontal="center"/>
    </xf>
    <xf numFmtId="4" fontId="65" fillId="32" borderId="30" xfId="0" applyNumberFormat="1" applyFont="1" applyFill="1" applyBorder="1" applyAlignment="1">
      <alignment horizontal="center"/>
    </xf>
    <xf numFmtId="0" fontId="6" fillId="0" borderId="32" xfId="0" applyFont="1" applyFill="1" applyBorder="1" applyAlignment="1" quotePrefix="1">
      <alignment vertical="center" wrapText="1"/>
    </xf>
    <xf numFmtId="4" fontId="65" fillId="32" borderId="11" xfId="0" applyNumberFormat="1" applyFont="1" applyFill="1" applyBorder="1" applyAlignment="1">
      <alignment horizontal="center"/>
    </xf>
    <xf numFmtId="4" fontId="66" fillId="0" borderId="34" xfId="0" applyNumberFormat="1" applyFont="1" applyFill="1" applyBorder="1" applyAlignment="1">
      <alignment horizontal="center" wrapText="1"/>
    </xf>
    <xf numFmtId="4" fontId="66" fillId="0" borderId="17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wrapText="1"/>
    </xf>
    <xf numFmtId="0" fontId="8" fillId="32" borderId="23" xfId="0" applyFont="1" applyFill="1" applyBorder="1" applyAlignment="1">
      <alignment horizontal="center" wrapText="1"/>
    </xf>
    <xf numFmtId="4" fontId="4" fillId="0" borderId="58" xfId="0" applyNumberFormat="1" applyFont="1" applyFill="1" applyBorder="1" applyAlignment="1">
      <alignment horizontal="center" wrapText="1"/>
    </xf>
    <xf numFmtId="4" fontId="21" fillId="0" borderId="58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center"/>
    </xf>
    <xf numFmtId="4" fontId="21" fillId="0" borderId="68" xfId="0" applyNumberFormat="1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6" fillId="35" borderId="30" xfId="0" applyFont="1" applyFill="1" applyBorder="1" applyAlignment="1">
      <alignment horizontal="center" vertical="center" wrapText="1"/>
    </xf>
    <xf numFmtId="4" fontId="63" fillId="0" borderId="36" xfId="0" applyNumberFormat="1" applyFont="1" applyFill="1" applyBorder="1" applyAlignment="1">
      <alignment horizontal="center"/>
    </xf>
    <xf numFmtId="4" fontId="66" fillId="0" borderId="41" xfId="0" applyNumberFormat="1" applyFont="1" applyFill="1" applyBorder="1" applyAlignment="1">
      <alignment horizontal="center"/>
    </xf>
    <xf numFmtId="4" fontId="66" fillId="0" borderId="41" xfId="0" applyNumberFormat="1" applyFont="1" applyFill="1" applyBorder="1" applyAlignment="1">
      <alignment horizontal="center" wrapText="1"/>
    </xf>
    <xf numFmtId="4" fontId="66" fillId="0" borderId="18" xfId="0" applyNumberFormat="1" applyFont="1" applyFill="1" applyBorder="1" applyAlignment="1">
      <alignment horizontal="center"/>
    </xf>
    <xf numFmtId="4" fontId="63" fillId="0" borderId="41" xfId="0" applyNumberFormat="1" applyFont="1" applyFill="1" applyBorder="1" applyAlignment="1">
      <alignment horizontal="center"/>
    </xf>
    <xf numFmtId="4" fontId="63" fillId="0" borderId="15" xfId="0" applyNumberFormat="1" applyFont="1" applyFill="1" applyBorder="1" applyAlignment="1">
      <alignment horizontal="center" wrapText="1"/>
    </xf>
    <xf numFmtId="4" fontId="63" fillId="0" borderId="74" xfId="0" applyNumberFormat="1" applyFont="1" applyFill="1" applyBorder="1" applyAlignment="1">
      <alignment horizontal="center"/>
    </xf>
    <xf numFmtId="4" fontId="63" fillId="0" borderId="14" xfId="0" applyNumberFormat="1" applyFont="1" applyFill="1" applyBorder="1" applyAlignment="1">
      <alignment horizontal="center"/>
    </xf>
    <xf numFmtId="4" fontId="63" fillId="0" borderId="41" xfId="0" applyNumberFormat="1" applyFont="1" applyFill="1" applyBorder="1" applyAlignment="1">
      <alignment horizontal="center" wrapText="1"/>
    </xf>
    <xf numFmtId="4" fontId="66" fillId="0" borderId="31" xfId="0" applyNumberFormat="1" applyFont="1" applyFill="1" applyBorder="1" applyAlignment="1">
      <alignment horizontal="center" wrapText="1"/>
    </xf>
    <xf numFmtId="4" fontId="66" fillId="0" borderId="33" xfId="0" applyNumberFormat="1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 vertical="center" wrapText="1"/>
    </xf>
    <xf numFmtId="4" fontId="66" fillId="0" borderId="71" xfId="0" applyNumberFormat="1" applyFont="1" applyFill="1" applyBorder="1" applyAlignment="1">
      <alignment horizontal="center"/>
    </xf>
    <xf numFmtId="4" fontId="66" fillId="0" borderId="71" xfId="0" applyNumberFormat="1" applyFont="1" applyFill="1" applyBorder="1" applyAlignment="1">
      <alignment horizontal="center" wrapText="1"/>
    </xf>
    <xf numFmtId="4" fontId="66" fillId="0" borderId="75" xfId="0" applyNumberFormat="1" applyFont="1" applyFill="1" applyBorder="1" applyAlignment="1">
      <alignment horizontal="center"/>
    </xf>
    <xf numFmtId="4" fontId="66" fillId="0" borderId="61" xfId="0" applyNumberFormat="1" applyFont="1" applyFill="1" applyBorder="1" applyAlignment="1">
      <alignment horizontal="center" wrapText="1"/>
    </xf>
    <xf numFmtId="4" fontId="63" fillId="0" borderId="71" xfId="0" applyNumberFormat="1" applyFont="1" applyFill="1" applyBorder="1" applyAlignment="1">
      <alignment horizontal="center" wrapText="1"/>
    </xf>
    <xf numFmtId="4" fontId="63" fillId="0" borderId="61" xfId="0" applyNumberFormat="1" applyFont="1" applyFill="1" applyBorder="1" applyAlignment="1">
      <alignment horizontal="center" wrapText="1"/>
    </xf>
    <xf numFmtId="0" fontId="65" fillId="32" borderId="30" xfId="0" applyFont="1" applyFill="1" applyBorder="1" applyAlignment="1">
      <alignment horizontal="center" vertical="center" wrapText="1"/>
    </xf>
    <xf numFmtId="4" fontId="66" fillId="0" borderId="70" xfId="0" applyNumberFormat="1" applyFont="1" applyFill="1" applyBorder="1" applyAlignment="1">
      <alignment horizontal="center"/>
    </xf>
    <xf numFmtId="4" fontId="66" fillId="0" borderId="14" xfId="0" applyNumberFormat="1" applyFont="1" applyFill="1" applyBorder="1" applyAlignment="1">
      <alignment horizontal="center"/>
    </xf>
    <xf numFmtId="4" fontId="66" fillId="0" borderId="22" xfId="0" applyNumberFormat="1" applyFont="1" applyFill="1" applyBorder="1" applyAlignment="1">
      <alignment horizontal="center"/>
    </xf>
    <xf numFmtId="4" fontId="66" fillId="0" borderId="13" xfId="0" applyNumberFormat="1" applyFont="1" applyFill="1" applyBorder="1" applyAlignment="1">
      <alignment horizontal="center"/>
    </xf>
    <xf numFmtId="0" fontId="3" fillId="0" borderId="42" xfId="0" applyFont="1" applyBorder="1" applyAlignment="1">
      <alignment wrapText="1"/>
    </xf>
    <xf numFmtId="4" fontId="66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 quotePrefix="1">
      <alignment vertical="center" wrapText="1"/>
    </xf>
    <xf numFmtId="0" fontId="3" fillId="32" borderId="3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vertical="top" wrapText="1"/>
    </xf>
    <xf numFmtId="0" fontId="1" fillId="36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 quotePrefix="1">
      <alignment horizontal="center" vertical="center" wrapText="1" shrinkToFi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4" fillId="0" borderId="78" xfId="0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19" xfId="0" applyNumberFormat="1" applyFont="1" applyBorder="1" applyAlignment="1">
      <alignment horizontal="center" vertical="center" wrapText="1" shrinkToFit="1"/>
    </xf>
    <xf numFmtId="172" fontId="3" fillId="0" borderId="20" xfId="0" applyNumberFormat="1" applyFont="1" applyBorder="1" applyAlignment="1">
      <alignment horizontal="center" vertical="center" wrapText="1" shrinkToFit="1"/>
    </xf>
    <xf numFmtId="172" fontId="3" fillId="0" borderId="29" xfId="0" applyNumberFormat="1" applyFont="1" applyBorder="1" applyAlignment="1">
      <alignment horizontal="center" vertical="center" wrapText="1" shrinkToFit="1"/>
    </xf>
    <xf numFmtId="172" fontId="3" fillId="0" borderId="19" xfId="0" applyNumberFormat="1" applyFont="1" applyBorder="1" applyAlignment="1" quotePrefix="1">
      <alignment horizontal="center" vertical="center" wrapText="1" shrinkToFit="1"/>
    </xf>
    <xf numFmtId="49" fontId="3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67" xfId="0" applyFont="1" applyBorder="1" applyAlignment="1" quotePrefix="1">
      <alignment horizontal="center" vertical="center" wrapText="1" shrinkToFit="1"/>
    </xf>
    <xf numFmtId="0" fontId="3" fillId="0" borderId="82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17" fillId="0" borderId="83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wrapText="1" shrinkToFit="1"/>
    </xf>
    <xf numFmtId="0" fontId="17" fillId="0" borderId="67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wrapText="1" shrinkToFit="1"/>
    </xf>
    <xf numFmtId="0" fontId="16" fillId="0" borderId="0" xfId="0" applyFont="1" applyAlignment="1" quotePrefix="1">
      <alignment horizontal="center"/>
    </xf>
    <xf numFmtId="0" fontId="4" fillId="0" borderId="80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X319"/>
  <sheetViews>
    <sheetView tabSelected="1"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24" sqref="D24"/>
    </sheetView>
  </sheetViews>
  <sheetFormatPr defaultColWidth="9.00390625" defaultRowHeight="12.75"/>
  <cols>
    <col min="1" max="1" width="5.25390625" style="1" customWidth="1"/>
    <col min="2" max="2" width="67.375" style="1" customWidth="1"/>
    <col min="3" max="3" width="11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70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148.875" style="76" customWidth="1"/>
    <col min="22" max="22" width="73.00390625" style="66" hidden="1" customWidth="1"/>
    <col min="23" max="23" width="11.125" style="66" bestFit="1" customWidth="1"/>
    <col min="24" max="24" width="10.375" style="66" bestFit="1" customWidth="1"/>
    <col min="25" max="16384" width="9.125" style="66" customWidth="1"/>
  </cols>
  <sheetData>
    <row r="1" spans="1:20" ht="20.25">
      <c r="A1" s="401" t="s">
        <v>66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ht="16.5" thickBot="1">
      <c r="A2" s="68"/>
      <c r="G2" s="82"/>
      <c r="R2" s="402"/>
      <c r="S2" s="403"/>
      <c r="T2" s="403"/>
    </row>
    <row r="3" spans="1:21" ht="16.5" thickBot="1">
      <c r="A3" s="404"/>
      <c r="B3" s="407" t="s">
        <v>0</v>
      </c>
      <c r="C3" s="404" t="s">
        <v>1</v>
      </c>
      <c r="D3" s="407" t="s">
        <v>2</v>
      </c>
      <c r="E3" s="410" t="s">
        <v>3</v>
      </c>
      <c r="F3" s="404" t="s">
        <v>54</v>
      </c>
      <c r="G3" s="411" t="s">
        <v>4</v>
      </c>
      <c r="H3" s="410" t="s">
        <v>5</v>
      </c>
      <c r="I3" s="414" t="s">
        <v>79</v>
      </c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6"/>
      <c r="U3" s="280"/>
    </row>
    <row r="4" spans="1:21" ht="16.5" thickBot="1">
      <c r="A4" s="405"/>
      <c r="B4" s="408"/>
      <c r="C4" s="405"/>
      <c r="D4" s="408"/>
      <c r="E4" s="405"/>
      <c r="F4" s="405"/>
      <c r="G4" s="412"/>
      <c r="H4" s="405"/>
      <c r="I4" s="414" t="s">
        <v>6</v>
      </c>
      <c r="J4" s="415"/>
      <c r="K4" s="417"/>
      <c r="L4" s="414" t="s">
        <v>7</v>
      </c>
      <c r="M4" s="415"/>
      <c r="N4" s="416"/>
      <c r="O4" s="418" t="s">
        <v>8</v>
      </c>
      <c r="P4" s="415"/>
      <c r="Q4" s="417"/>
      <c r="R4" s="414" t="s">
        <v>9</v>
      </c>
      <c r="S4" s="415"/>
      <c r="T4" s="416"/>
      <c r="U4" s="280"/>
    </row>
    <row r="5" spans="1:21" ht="26.25" customHeight="1" thickBot="1">
      <c r="A5" s="406"/>
      <c r="B5" s="409"/>
      <c r="C5" s="406"/>
      <c r="D5" s="409"/>
      <c r="E5" s="406"/>
      <c r="F5" s="406"/>
      <c r="G5" s="413"/>
      <c r="H5" s="406"/>
      <c r="I5" s="106" t="s">
        <v>10</v>
      </c>
      <c r="J5" s="107" t="s">
        <v>11</v>
      </c>
      <c r="K5" s="108" t="s">
        <v>12</v>
      </c>
      <c r="L5" s="169" t="s">
        <v>13</v>
      </c>
      <c r="M5" s="170" t="s">
        <v>14</v>
      </c>
      <c r="N5" s="171" t="s">
        <v>15</v>
      </c>
      <c r="O5" s="106" t="s">
        <v>16</v>
      </c>
      <c r="P5" s="170" t="s">
        <v>17</v>
      </c>
      <c r="Q5" s="172" t="s">
        <v>38</v>
      </c>
      <c r="R5" s="173" t="s">
        <v>18</v>
      </c>
      <c r="S5" s="174" t="s">
        <v>19</v>
      </c>
      <c r="T5" s="175" t="s">
        <v>20</v>
      </c>
      <c r="U5" s="280"/>
    </row>
    <row r="6" spans="1:22" ht="16.5" thickBot="1">
      <c r="A6" s="94">
        <v>1</v>
      </c>
      <c r="B6" s="100">
        <v>2</v>
      </c>
      <c r="C6" s="94">
        <v>3</v>
      </c>
      <c r="D6" s="100">
        <v>4</v>
      </c>
      <c r="E6" s="94">
        <v>5</v>
      </c>
      <c r="F6" s="94"/>
      <c r="G6" s="117">
        <v>6</v>
      </c>
      <c r="H6" s="94">
        <v>7</v>
      </c>
      <c r="I6" s="101">
        <v>8</v>
      </c>
      <c r="J6" s="102">
        <v>9</v>
      </c>
      <c r="K6" s="109">
        <v>10</v>
      </c>
      <c r="L6" s="110">
        <v>11</v>
      </c>
      <c r="M6" s="103">
        <v>12</v>
      </c>
      <c r="N6" s="111">
        <v>13</v>
      </c>
      <c r="O6" s="196">
        <v>14</v>
      </c>
      <c r="P6" s="197">
        <v>15</v>
      </c>
      <c r="Q6" s="198">
        <v>16</v>
      </c>
      <c r="R6" s="112">
        <v>17</v>
      </c>
      <c r="S6" s="104">
        <v>18</v>
      </c>
      <c r="T6" s="105">
        <v>19</v>
      </c>
      <c r="U6" s="67"/>
      <c r="V6" s="114"/>
    </row>
    <row r="7" spans="1:22" ht="42" customHeight="1">
      <c r="A7" s="311">
        <v>23</v>
      </c>
      <c r="B7" s="301" t="s">
        <v>49</v>
      </c>
      <c r="C7" s="304" t="s">
        <v>58</v>
      </c>
      <c r="D7" s="98" t="s">
        <v>64</v>
      </c>
      <c r="E7" s="98" t="s">
        <v>24</v>
      </c>
      <c r="F7" s="366" t="s">
        <v>55</v>
      </c>
      <c r="G7" s="226" t="s">
        <v>23</v>
      </c>
      <c r="H7" s="200">
        <f aca="true" t="shared" si="0" ref="H7:H25">SUM(I7:T7)</f>
        <v>264.77000000000004</v>
      </c>
      <c r="I7" s="201"/>
      <c r="J7" s="99"/>
      <c r="K7" s="202"/>
      <c r="L7" s="203"/>
      <c r="M7" s="204"/>
      <c r="N7" s="205">
        <v>204.36</v>
      </c>
      <c r="O7" s="202"/>
      <c r="P7" s="99"/>
      <c r="Q7" s="202"/>
      <c r="R7" s="203">
        <v>12.21</v>
      </c>
      <c r="S7" s="204"/>
      <c r="T7" s="205">
        <v>48.2</v>
      </c>
      <c r="U7" s="281"/>
      <c r="V7" s="67"/>
    </row>
    <row r="8" spans="1:22" ht="42" customHeight="1">
      <c r="A8" s="365"/>
      <c r="B8" s="357" t="s">
        <v>49</v>
      </c>
      <c r="C8" s="358" t="s">
        <v>61</v>
      </c>
      <c r="D8" s="359" t="s">
        <v>64</v>
      </c>
      <c r="E8" s="359" t="s">
        <v>24</v>
      </c>
      <c r="F8" s="186" t="s">
        <v>55</v>
      </c>
      <c r="G8" s="224" t="s">
        <v>21</v>
      </c>
      <c r="H8" s="225">
        <f>SUM(I8:T8)</f>
        <v>4.85</v>
      </c>
      <c r="I8" s="360"/>
      <c r="J8" s="144"/>
      <c r="K8" s="361"/>
      <c r="L8" s="362">
        <v>4.85</v>
      </c>
      <c r="M8" s="363"/>
      <c r="N8" s="364"/>
      <c r="O8" s="361"/>
      <c r="P8" s="144"/>
      <c r="Q8" s="361"/>
      <c r="R8" s="362"/>
      <c r="S8" s="363"/>
      <c r="T8" s="364"/>
      <c r="U8" s="281"/>
      <c r="V8" s="67"/>
    </row>
    <row r="9" spans="1:22" ht="41.25" customHeight="1">
      <c r="A9" s="312">
        <v>24</v>
      </c>
      <c r="B9" s="231" t="s">
        <v>67</v>
      </c>
      <c r="C9" s="305" t="s">
        <v>61</v>
      </c>
      <c r="D9" s="309" t="s">
        <v>64</v>
      </c>
      <c r="E9" s="206" t="s">
        <v>22</v>
      </c>
      <c r="F9" s="186" t="s">
        <v>55</v>
      </c>
      <c r="G9" s="224" t="s">
        <v>21</v>
      </c>
      <c r="H9" s="225">
        <f t="shared" si="0"/>
        <v>1978.882</v>
      </c>
      <c r="I9" s="284"/>
      <c r="J9" s="285"/>
      <c r="K9" s="286"/>
      <c r="L9" s="287"/>
      <c r="M9" s="268"/>
      <c r="N9" s="288"/>
      <c r="O9" s="286"/>
      <c r="P9" s="285"/>
      <c r="Q9" s="286"/>
      <c r="R9" s="287">
        <v>1978.882</v>
      </c>
      <c r="S9" s="268"/>
      <c r="T9" s="288"/>
      <c r="U9" s="281"/>
      <c r="V9" s="67"/>
    </row>
    <row r="10" spans="1:22" ht="41.25" customHeight="1">
      <c r="A10" s="367"/>
      <c r="B10" s="231" t="s">
        <v>99</v>
      </c>
      <c r="C10" s="305" t="s">
        <v>61</v>
      </c>
      <c r="D10" s="309" t="s">
        <v>64</v>
      </c>
      <c r="E10" s="206" t="s">
        <v>22</v>
      </c>
      <c r="F10" s="368" t="s">
        <v>55</v>
      </c>
      <c r="G10" s="224" t="s">
        <v>21</v>
      </c>
      <c r="H10" s="225">
        <f>SUM(I10:T10)</f>
        <v>1424.4</v>
      </c>
      <c r="I10" s="284"/>
      <c r="J10" s="285"/>
      <c r="K10" s="286"/>
      <c r="L10" s="287"/>
      <c r="M10" s="268"/>
      <c r="N10" s="288">
        <v>1424.4</v>
      </c>
      <c r="O10" s="286"/>
      <c r="P10" s="285"/>
      <c r="Q10" s="286"/>
      <c r="R10" s="287"/>
      <c r="S10" s="268"/>
      <c r="T10" s="288"/>
      <c r="U10" s="281"/>
      <c r="V10" s="67"/>
    </row>
    <row r="11" spans="1:22" ht="31.5" customHeight="1">
      <c r="A11" s="312">
        <v>25</v>
      </c>
      <c r="B11" s="245" t="s">
        <v>94</v>
      </c>
      <c r="C11" s="261" t="s">
        <v>60</v>
      </c>
      <c r="D11" s="309" t="s">
        <v>64</v>
      </c>
      <c r="E11" s="206" t="s">
        <v>22</v>
      </c>
      <c r="F11" s="186" t="s">
        <v>55</v>
      </c>
      <c r="G11" s="224" t="s">
        <v>21</v>
      </c>
      <c r="H11" s="225">
        <f>SUM(I11:T11)</f>
        <v>570.6</v>
      </c>
      <c r="I11" s="284"/>
      <c r="J11" s="285"/>
      <c r="K11" s="286"/>
      <c r="L11" s="287"/>
      <c r="M11" s="268">
        <v>570.6</v>
      </c>
      <c r="N11" s="288"/>
      <c r="O11" s="286"/>
      <c r="P11" s="285"/>
      <c r="Q11" s="286"/>
      <c r="R11" s="287"/>
      <c r="S11" s="268"/>
      <c r="T11" s="288"/>
      <c r="U11" s="282"/>
      <c r="V11" s="67"/>
    </row>
    <row r="12" spans="1:21" s="67" customFormat="1" ht="39.75" customHeight="1">
      <c r="A12" s="312">
        <v>26</v>
      </c>
      <c r="B12" s="302" t="s">
        <v>106</v>
      </c>
      <c r="C12" s="305" t="s">
        <v>58</v>
      </c>
      <c r="D12" s="309" t="s">
        <v>64</v>
      </c>
      <c r="E12" s="278" t="s">
        <v>22</v>
      </c>
      <c r="F12" s="186" t="s">
        <v>55</v>
      </c>
      <c r="G12" s="224" t="s">
        <v>21</v>
      </c>
      <c r="H12" s="225">
        <f>SUM(I12:T12)</f>
        <v>1040.97</v>
      </c>
      <c r="I12" s="284"/>
      <c r="J12" s="285"/>
      <c r="K12" s="286"/>
      <c r="L12" s="287"/>
      <c r="M12" s="268"/>
      <c r="N12" s="288"/>
      <c r="O12" s="286"/>
      <c r="P12" s="285"/>
      <c r="Q12" s="286"/>
      <c r="R12" s="287">
        <v>1040.97</v>
      </c>
      <c r="S12" s="268"/>
      <c r="T12" s="288"/>
      <c r="U12" s="400"/>
    </row>
    <row r="13" spans="1:22" ht="39" customHeight="1">
      <c r="A13" s="312">
        <v>27</v>
      </c>
      <c r="B13" s="231" t="s">
        <v>68</v>
      </c>
      <c r="C13" s="305" t="s">
        <v>61</v>
      </c>
      <c r="D13" s="309" t="s">
        <v>64</v>
      </c>
      <c r="E13" s="206" t="s">
        <v>22</v>
      </c>
      <c r="F13" s="186" t="s">
        <v>55</v>
      </c>
      <c r="G13" s="185" t="s">
        <v>21</v>
      </c>
      <c r="H13" s="289">
        <f t="shared" si="0"/>
        <v>568.2</v>
      </c>
      <c r="I13" s="284"/>
      <c r="J13" s="285"/>
      <c r="K13" s="286"/>
      <c r="L13" s="287"/>
      <c r="M13" s="268"/>
      <c r="N13" s="288">
        <v>568.2</v>
      </c>
      <c r="O13" s="286"/>
      <c r="P13" s="285"/>
      <c r="Q13" s="286"/>
      <c r="R13" s="287"/>
      <c r="S13" s="268"/>
      <c r="T13" s="288"/>
      <c r="U13" s="281"/>
      <c r="V13" s="67"/>
    </row>
    <row r="14" spans="1:22" ht="48.75" customHeight="1">
      <c r="A14" s="312">
        <v>28</v>
      </c>
      <c r="B14" s="231" t="s">
        <v>69</v>
      </c>
      <c r="C14" s="305" t="s">
        <v>61</v>
      </c>
      <c r="D14" s="309" t="s">
        <v>64</v>
      </c>
      <c r="E14" s="206" t="s">
        <v>22</v>
      </c>
      <c r="F14" s="186" t="s">
        <v>55</v>
      </c>
      <c r="G14" s="185" t="s">
        <v>21</v>
      </c>
      <c r="H14" s="289">
        <f t="shared" si="0"/>
        <v>188.45</v>
      </c>
      <c r="I14" s="284"/>
      <c r="J14" s="285"/>
      <c r="K14" s="286"/>
      <c r="L14" s="287"/>
      <c r="M14" s="268"/>
      <c r="N14" s="288">
        <v>188.45</v>
      </c>
      <c r="O14" s="286"/>
      <c r="P14" s="285"/>
      <c r="Q14" s="286"/>
      <c r="R14" s="287"/>
      <c r="S14" s="268"/>
      <c r="T14" s="288"/>
      <c r="U14" s="282"/>
      <c r="V14" s="67"/>
    </row>
    <row r="15" spans="1:22" ht="33" customHeight="1">
      <c r="A15" s="312">
        <v>29</v>
      </c>
      <c r="B15" s="231" t="s">
        <v>92</v>
      </c>
      <c r="C15" s="305" t="s">
        <v>61</v>
      </c>
      <c r="D15" s="309" t="s">
        <v>64</v>
      </c>
      <c r="E15" s="206" t="s">
        <v>22</v>
      </c>
      <c r="F15" s="186" t="s">
        <v>55</v>
      </c>
      <c r="G15" s="185" t="s">
        <v>21</v>
      </c>
      <c r="H15" s="289">
        <f>SUM(I15:T15)</f>
        <v>0</v>
      </c>
      <c r="I15" s="284"/>
      <c r="J15" s="285"/>
      <c r="K15" s="286"/>
      <c r="L15" s="287"/>
      <c r="M15" s="268"/>
      <c r="N15" s="288"/>
      <c r="O15" s="286"/>
      <c r="P15" s="285"/>
      <c r="Q15" s="286"/>
      <c r="R15" s="287"/>
      <c r="S15" s="268"/>
      <c r="T15" s="288"/>
      <c r="U15" s="282"/>
      <c r="V15" s="67"/>
    </row>
    <row r="16" spans="1:22" ht="39" customHeight="1">
      <c r="A16" s="312">
        <v>30</v>
      </c>
      <c r="B16" s="231" t="s">
        <v>95</v>
      </c>
      <c r="C16" s="305" t="s">
        <v>61</v>
      </c>
      <c r="D16" s="309" t="s">
        <v>64</v>
      </c>
      <c r="E16" s="206" t="s">
        <v>22</v>
      </c>
      <c r="F16" s="186" t="s">
        <v>55</v>
      </c>
      <c r="G16" s="185" t="s">
        <v>21</v>
      </c>
      <c r="H16" s="289">
        <f>SUM(I16:T16)</f>
        <v>0</v>
      </c>
      <c r="I16" s="284"/>
      <c r="J16" s="285"/>
      <c r="K16" s="286"/>
      <c r="L16" s="287"/>
      <c r="M16" s="268"/>
      <c r="N16" s="288"/>
      <c r="O16" s="286"/>
      <c r="P16" s="285"/>
      <c r="Q16" s="286"/>
      <c r="R16" s="287"/>
      <c r="S16" s="268"/>
      <c r="T16" s="288"/>
      <c r="U16" s="282"/>
      <c r="V16" s="67"/>
    </row>
    <row r="17" spans="1:22" ht="39" customHeight="1">
      <c r="A17" s="367"/>
      <c r="B17" s="231" t="s">
        <v>107</v>
      </c>
      <c r="C17" s="305" t="s">
        <v>61</v>
      </c>
      <c r="D17" s="309" t="s">
        <v>64</v>
      </c>
      <c r="E17" s="206" t="s">
        <v>22</v>
      </c>
      <c r="F17" s="368" t="s">
        <v>55</v>
      </c>
      <c r="G17" s="185" t="s">
        <v>21</v>
      </c>
      <c r="H17" s="289">
        <f>SUM(I17:T17)</f>
        <v>243.138</v>
      </c>
      <c r="I17" s="284"/>
      <c r="J17" s="285"/>
      <c r="K17" s="286"/>
      <c r="L17" s="287"/>
      <c r="M17" s="268"/>
      <c r="N17" s="288"/>
      <c r="O17" s="286"/>
      <c r="P17" s="285"/>
      <c r="Q17" s="286"/>
      <c r="R17" s="287">
        <v>243.138</v>
      </c>
      <c r="S17" s="268"/>
      <c r="T17" s="288"/>
      <c r="U17" s="282"/>
      <c r="V17" s="67"/>
    </row>
    <row r="18" spans="1:22" ht="39.75" customHeight="1">
      <c r="A18" s="312">
        <v>31</v>
      </c>
      <c r="B18" s="231" t="s">
        <v>70</v>
      </c>
      <c r="C18" s="305" t="s">
        <v>61</v>
      </c>
      <c r="D18" s="309" t="s">
        <v>64</v>
      </c>
      <c r="E18" s="206" t="s">
        <v>22</v>
      </c>
      <c r="F18" s="186" t="s">
        <v>55</v>
      </c>
      <c r="G18" s="185" t="s">
        <v>21</v>
      </c>
      <c r="H18" s="289">
        <f t="shared" si="0"/>
        <v>0</v>
      </c>
      <c r="I18" s="284"/>
      <c r="J18" s="285"/>
      <c r="K18" s="286"/>
      <c r="L18" s="287"/>
      <c r="M18" s="268"/>
      <c r="N18" s="288"/>
      <c r="O18" s="286"/>
      <c r="P18" s="285"/>
      <c r="Q18" s="286"/>
      <c r="R18" s="287"/>
      <c r="S18" s="268"/>
      <c r="T18" s="288"/>
      <c r="U18" s="281"/>
      <c r="V18" s="67"/>
    </row>
    <row r="19" spans="1:22" ht="44.25" customHeight="1">
      <c r="A19" s="312">
        <v>32</v>
      </c>
      <c r="B19" s="231" t="s">
        <v>71</v>
      </c>
      <c r="C19" s="305" t="s">
        <v>60</v>
      </c>
      <c r="D19" s="309" t="s">
        <v>64</v>
      </c>
      <c r="E19" s="206" t="s">
        <v>22</v>
      </c>
      <c r="F19" s="186" t="s">
        <v>55</v>
      </c>
      <c r="G19" s="185" t="s">
        <v>21</v>
      </c>
      <c r="H19" s="289">
        <f t="shared" si="0"/>
        <v>0</v>
      </c>
      <c r="I19" s="284"/>
      <c r="J19" s="285"/>
      <c r="K19" s="286"/>
      <c r="L19" s="287"/>
      <c r="M19" s="268"/>
      <c r="N19" s="288"/>
      <c r="O19" s="286"/>
      <c r="P19" s="285"/>
      <c r="Q19" s="286"/>
      <c r="R19" s="287"/>
      <c r="S19" s="268"/>
      <c r="T19" s="288"/>
      <c r="U19" s="281"/>
      <c r="V19" s="67"/>
    </row>
    <row r="20" spans="1:22" ht="38.25" customHeight="1">
      <c r="A20" s="312">
        <v>33</v>
      </c>
      <c r="B20" s="245" t="s">
        <v>72</v>
      </c>
      <c r="C20" s="305" t="s">
        <v>61</v>
      </c>
      <c r="D20" s="309" t="s">
        <v>64</v>
      </c>
      <c r="E20" s="206" t="s">
        <v>22</v>
      </c>
      <c r="F20" s="186" t="s">
        <v>55</v>
      </c>
      <c r="G20" s="199" t="s">
        <v>23</v>
      </c>
      <c r="H20" s="283">
        <f>SUM(I20:T20)</f>
        <v>558.14</v>
      </c>
      <c r="I20" s="284"/>
      <c r="J20" s="285"/>
      <c r="K20" s="286"/>
      <c r="L20" s="287"/>
      <c r="M20" s="268"/>
      <c r="N20" s="288"/>
      <c r="O20" s="286"/>
      <c r="P20" s="285">
        <v>558.14</v>
      </c>
      <c r="Q20" s="286"/>
      <c r="R20" s="287"/>
      <c r="S20" s="268"/>
      <c r="T20" s="288"/>
      <c r="U20" s="281"/>
      <c r="V20" s="67"/>
    </row>
    <row r="21" spans="1:22" ht="31.5" customHeight="1">
      <c r="A21" s="312">
        <v>34</v>
      </c>
      <c r="B21" s="259" t="s">
        <v>73</v>
      </c>
      <c r="C21" s="306" t="s">
        <v>60</v>
      </c>
      <c r="D21" s="309" t="s">
        <v>64</v>
      </c>
      <c r="E21" s="206" t="s">
        <v>22</v>
      </c>
      <c r="F21" s="186" t="s">
        <v>55</v>
      </c>
      <c r="G21" s="199" t="s">
        <v>23</v>
      </c>
      <c r="H21" s="283">
        <f t="shared" si="0"/>
        <v>0</v>
      </c>
      <c r="I21" s="284"/>
      <c r="J21" s="285"/>
      <c r="K21" s="286"/>
      <c r="L21" s="287"/>
      <c r="M21" s="268"/>
      <c r="N21" s="288"/>
      <c r="O21" s="286"/>
      <c r="P21" s="285"/>
      <c r="Q21" s="286"/>
      <c r="R21" s="287"/>
      <c r="S21" s="268"/>
      <c r="T21" s="288"/>
      <c r="U21" s="281"/>
      <c r="V21" s="67"/>
    </row>
    <row r="22" spans="1:22" ht="34.5" customHeight="1">
      <c r="A22" s="312">
        <v>35</v>
      </c>
      <c r="B22" s="326" t="s">
        <v>74</v>
      </c>
      <c r="C22" s="307" t="s">
        <v>58</v>
      </c>
      <c r="D22" s="309" t="s">
        <v>64</v>
      </c>
      <c r="E22" s="206" t="s">
        <v>22</v>
      </c>
      <c r="F22" s="186" t="s">
        <v>55</v>
      </c>
      <c r="G22" s="185" t="s">
        <v>21</v>
      </c>
      <c r="H22" s="289">
        <f>SUM(I22:T22)</f>
        <v>262.073</v>
      </c>
      <c r="I22" s="284"/>
      <c r="J22" s="285"/>
      <c r="K22" s="286"/>
      <c r="L22" s="287"/>
      <c r="M22" s="268"/>
      <c r="N22" s="288"/>
      <c r="O22" s="286"/>
      <c r="P22" s="285"/>
      <c r="Q22" s="286">
        <v>262.073</v>
      </c>
      <c r="R22" s="287"/>
      <c r="S22" s="268"/>
      <c r="T22" s="288"/>
      <c r="U22" s="281"/>
      <c r="V22" s="67"/>
    </row>
    <row r="23" spans="1:22" ht="47.25" customHeight="1">
      <c r="A23" s="367"/>
      <c r="B23" s="393" t="s">
        <v>109</v>
      </c>
      <c r="C23" s="307" t="s">
        <v>58</v>
      </c>
      <c r="D23" s="309" t="s">
        <v>64</v>
      </c>
      <c r="E23" s="206" t="s">
        <v>22</v>
      </c>
      <c r="F23" s="368" t="s">
        <v>55</v>
      </c>
      <c r="G23" s="185" t="s">
        <v>21</v>
      </c>
      <c r="H23" s="289">
        <f>SUM(I23:T23)</f>
        <v>438.202</v>
      </c>
      <c r="I23" s="284"/>
      <c r="J23" s="285"/>
      <c r="K23" s="286"/>
      <c r="L23" s="287"/>
      <c r="M23" s="268"/>
      <c r="N23" s="288"/>
      <c r="O23" s="286"/>
      <c r="P23" s="285"/>
      <c r="Q23" s="286"/>
      <c r="R23" s="287">
        <v>438.202</v>
      </c>
      <c r="S23" s="268"/>
      <c r="T23" s="288"/>
      <c r="U23" s="281"/>
      <c r="V23" s="67"/>
    </row>
    <row r="24" spans="1:22" ht="29.25" customHeight="1">
      <c r="A24" s="312">
        <v>36</v>
      </c>
      <c r="B24" s="303" t="s">
        <v>63</v>
      </c>
      <c r="C24" s="305" t="s">
        <v>60</v>
      </c>
      <c r="D24" s="309" t="s">
        <v>64</v>
      </c>
      <c r="E24" s="206" t="s">
        <v>22</v>
      </c>
      <c r="F24" s="186" t="s">
        <v>55</v>
      </c>
      <c r="G24" s="185" t="s">
        <v>21</v>
      </c>
      <c r="H24" s="289">
        <f t="shared" si="0"/>
        <v>0</v>
      </c>
      <c r="I24" s="284"/>
      <c r="J24" s="285"/>
      <c r="K24" s="286"/>
      <c r="L24" s="287"/>
      <c r="M24" s="268"/>
      <c r="N24" s="288"/>
      <c r="O24" s="286"/>
      <c r="P24" s="285"/>
      <c r="Q24" s="286"/>
      <c r="R24" s="287"/>
      <c r="S24" s="268"/>
      <c r="T24" s="288"/>
      <c r="U24" s="265"/>
      <c r="V24" s="67"/>
    </row>
    <row r="25" spans="1:22" ht="33" customHeight="1">
      <c r="A25" s="312">
        <v>37</v>
      </c>
      <c r="B25" s="245" t="s">
        <v>75</v>
      </c>
      <c r="C25" s="299" t="s">
        <v>58</v>
      </c>
      <c r="D25" s="309" t="s">
        <v>64</v>
      </c>
      <c r="E25" s="206" t="s">
        <v>22</v>
      </c>
      <c r="F25" s="186" t="s">
        <v>55</v>
      </c>
      <c r="G25" s="199" t="s">
        <v>23</v>
      </c>
      <c r="H25" s="283">
        <f t="shared" si="0"/>
        <v>200</v>
      </c>
      <c r="I25" s="290"/>
      <c r="J25" s="267"/>
      <c r="K25" s="291"/>
      <c r="L25" s="292"/>
      <c r="M25" s="293">
        <v>200</v>
      </c>
      <c r="N25" s="294"/>
      <c r="O25" s="293"/>
      <c r="P25" s="268"/>
      <c r="Q25" s="293"/>
      <c r="R25" s="292"/>
      <c r="S25" s="293"/>
      <c r="T25" s="294"/>
      <c r="U25" s="281"/>
      <c r="V25" s="67"/>
    </row>
    <row r="26" spans="1:22" ht="31.5">
      <c r="A26" s="312">
        <v>38</v>
      </c>
      <c r="B26" s="245" t="s">
        <v>76</v>
      </c>
      <c r="C26" s="299" t="s">
        <v>78</v>
      </c>
      <c r="D26" s="309" t="s">
        <v>64</v>
      </c>
      <c r="E26" s="206" t="s">
        <v>22</v>
      </c>
      <c r="F26" s="186" t="s">
        <v>55</v>
      </c>
      <c r="G26" s="185" t="s">
        <v>21</v>
      </c>
      <c r="H26" s="289">
        <f>SUM(I26:T26)</f>
        <v>300</v>
      </c>
      <c r="I26" s="290"/>
      <c r="J26" s="267"/>
      <c r="K26" s="291"/>
      <c r="L26" s="292"/>
      <c r="M26" s="293">
        <v>300</v>
      </c>
      <c r="N26" s="294"/>
      <c r="O26" s="293"/>
      <c r="P26" s="268"/>
      <c r="Q26" s="293"/>
      <c r="R26" s="292"/>
      <c r="S26" s="293"/>
      <c r="T26" s="294"/>
      <c r="U26" s="265"/>
      <c r="V26" s="67"/>
    </row>
    <row r="27" spans="1:22" ht="32.25" thickBot="1">
      <c r="A27" s="312">
        <v>39</v>
      </c>
      <c r="B27" s="320" t="s">
        <v>77</v>
      </c>
      <c r="C27" s="299" t="s">
        <v>78</v>
      </c>
      <c r="D27" s="309" t="s">
        <v>64</v>
      </c>
      <c r="E27" s="206" t="s">
        <v>22</v>
      </c>
      <c r="F27" s="186" t="s">
        <v>55</v>
      </c>
      <c r="G27" s="185" t="s">
        <v>21</v>
      </c>
      <c r="H27" s="289">
        <f>SUM(I27:T27)</f>
        <v>0</v>
      </c>
      <c r="I27" s="290"/>
      <c r="J27" s="267"/>
      <c r="K27" s="291"/>
      <c r="L27" s="292"/>
      <c r="M27" s="293"/>
      <c r="N27" s="294"/>
      <c r="O27" s="293"/>
      <c r="P27" s="268"/>
      <c r="Q27" s="293"/>
      <c r="R27" s="292"/>
      <c r="S27" s="293"/>
      <c r="T27" s="294"/>
      <c r="U27" s="265"/>
      <c r="V27" s="67"/>
    </row>
    <row r="28" spans="1:22" ht="15.75" hidden="1">
      <c r="A28" s="228"/>
      <c r="B28" s="245"/>
      <c r="C28" s="299"/>
      <c r="D28" s="227"/>
      <c r="E28" s="278"/>
      <c r="F28" s="186"/>
      <c r="G28" s="166"/>
      <c r="H28" s="300"/>
      <c r="I28" s="290"/>
      <c r="J28" s="267"/>
      <c r="K28" s="291"/>
      <c r="L28" s="292"/>
      <c r="M28" s="293"/>
      <c r="N28" s="294"/>
      <c r="O28" s="293"/>
      <c r="P28" s="268"/>
      <c r="Q28" s="293"/>
      <c r="R28" s="292"/>
      <c r="S28" s="293"/>
      <c r="T28" s="294"/>
      <c r="U28" s="265"/>
      <c r="V28" s="67"/>
    </row>
    <row r="29" spans="1:21" s="67" customFormat="1" ht="25.5" customHeight="1" hidden="1" thickBot="1">
      <c r="A29" s="242"/>
      <c r="B29" s="193"/>
      <c r="C29" s="308"/>
      <c r="D29" s="310"/>
      <c r="E29" s="206"/>
      <c r="F29" s="237"/>
      <c r="G29" s="116"/>
      <c r="H29" s="295"/>
      <c r="I29" s="296"/>
      <c r="J29" s="246"/>
      <c r="K29" s="297"/>
      <c r="L29" s="298"/>
      <c r="M29" s="263"/>
      <c r="N29" s="247"/>
      <c r="O29" s="263"/>
      <c r="P29" s="248"/>
      <c r="Q29" s="263"/>
      <c r="R29" s="298"/>
      <c r="S29" s="263"/>
      <c r="T29" s="247"/>
      <c r="U29" s="282"/>
    </row>
    <row r="30" spans="1:21" s="67" customFormat="1" ht="16.5" thickBot="1">
      <c r="A30" s="238"/>
      <c r="B30" s="239"/>
      <c r="C30" s="251"/>
      <c r="D30" s="252"/>
      <c r="E30" s="257"/>
      <c r="F30" s="253"/>
      <c r="G30" s="176"/>
      <c r="H30" s="258"/>
      <c r="I30" s="269"/>
      <c r="J30" s="270"/>
      <c r="K30" s="271"/>
      <c r="L30" s="272"/>
      <c r="M30" s="271"/>
      <c r="N30" s="273"/>
      <c r="O30" s="274"/>
      <c r="P30" s="275"/>
      <c r="Q30" s="271"/>
      <c r="R30" s="276"/>
      <c r="S30" s="275"/>
      <c r="T30" s="277"/>
      <c r="U30" s="164"/>
    </row>
    <row r="31" spans="1:24" ht="16.5" thickBot="1">
      <c r="A31" s="64"/>
      <c r="B31" s="95"/>
      <c r="C31" s="64"/>
      <c r="D31" s="325"/>
      <c r="E31" s="64"/>
      <c r="F31" s="64"/>
      <c r="G31" s="115"/>
      <c r="H31" s="28"/>
      <c r="I31" s="8"/>
      <c r="J31" s="9"/>
      <c r="K31" s="262"/>
      <c r="L31" s="8"/>
      <c r="M31" s="10"/>
      <c r="N31" s="113"/>
      <c r="O31" s="8"/>
      <c r="P31" s="10"/>
      <c r="Q31" s="113"/>
      <c r="R31" s="8"/>
      <c r="S31" s="10"/>
      <c r="T31" s="11"/>
      <c r="U31" s="67"/>
      <c r="X31" s="92"/>
    </row>
    <row r="32" spans="1:24" ht="18.75" customHeight="1" thickBot="1">
      <c r="A32" s="12"/>
      <c r="B32" s="96" t="s">
        <v>50</v>
      </c>
      <c r="C32" s="13"/>
      <c r="D32" s="97"/>
      <c r="E32" s="15"/>
      <c r="F32" s="15"/>
      <c r="G32" s="165"/>
      <c r="H32" s="16">
        <f>SUM(H7:H27)</f>
        <v>8042.675000000001</v>
      </c>
      <c r="I32" s="16">
        <f aca="true" t="shared" si="1" ref="I32:T32">SUM(I7:I27)</f>
        <v>0</v>
      </c>
      <c r="J32" s="16">
        <f t="shared" si="1"/>
        <v>0</v>
      </c>
      <c r="K32" s="16">
        <f t="shared" si="1"/>
        <v>0</v>
      </c>
      <c r="L32" s="16">
        <f t="shared" si="1"/>
        <v>4.85</v>
      </c>
      <c r="M32" s="16">
        <f t="shared" si="1"/>
        <v>1070.6</v>
      </c>
      <c r="N32" s="16">
        <f t="shared" si="1"/>
        <v>2385.41</v>
      </c>
      <c r="O32" s="16">
        <f t="shared" si="1"/>
        <v>0</v>
      </c>
      <c r="P32" s="16">
        <f t="shared" si="1"/>
        <v>558.14</v>
      </c>
      <c r="Q32" s="16">
        <f t="shared" si="1"/>
        <v>262.073</v>
      </c>
      <c r="R32" s="16">
        <f t="shared" si="1"/>
        <v>3713.402</v>
      </c>
      <c r="S32" s="16">
        <f t="shared" si="1"/>
        <v>0</v>
      </c>
      <c r="T32" s="16">
        <f t="shared" si="1"/>
        <v>48.2</v>
      </c>
      <c r="U32" s="67"/>
      <c r="W32" s="92"/>
      <c r="X32" s="92"/>
    </row>
    <row r="33" spans="1:20" s="91" customFormat="1" ht="15.75">
      <c r="A33" s="84"/>
      <c r="B33" s="84"/>
      <c r="C33" s="88"/>
      <c r="D33" s="84"/>
      <c r="E33" s="88"/>
      <c r="F33" s="88"/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1" s="67" customFormat="1" ht="15.75">
      <c r="A34" s="84"/>
      <c r="B34" s="84"/>
      <c r="C34" s="85"/>
      <c r="D34" s="84"/>
      <c r="E34" s="84"/>
      <c r="F34" s="84"/>
      <c r="G34" s="86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76"/>
    </row>
    <row r="35" spans="1:21" s="67" customFormat="1" ht="15.75">
      <c r="A35" s="84"/>
      <c r="B35" s="84"/>
      <c r="C35" s="85"/>
      <c r="D35" s="84"/>
      <c r="E35" s="84"/>
      <c r="F35" s="84"/>
      <c r="G35" s="86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76"/>
    </row>
    <row r="36" spans="1:21" s="67" customFormat="1" ht="15.75">
      <c r="A36" s="84"/>
      <c r="B36" s="84"/>
      <c r="C36" s="85"/>
      <c r="D36" s="84"/>
      <c r="E36" s="84"/>
      <c r="F36" s="84"/>
      <c r="G36" s="86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76"/>
    </row>
    <row r="37" spans="1:21" s="67" customFormat="1" ht="15.75">
      <c r="A37" s="84"/>
      <c r="B37" s="84"/>
      <c r="C37" s="85"/>
      <c r="D37" s="84"/>
      <c r="E37" s="84"/>
      <c r="F37" s="84"/>
      <c r="G37" s="86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76"/>
    </row>
    <row r="38" spans="1:21" s="67" customFormat="1" ht="15.75">
      <c r="A38" s="84"/>
      <c r="B38" s="84"/>
      <c r="C38" s="85"/>
      <c r="D38" s="84"/>
      <c r="E38" s="84"/>
      <c r="F38" s="84"/>
      <c r="G38" s="86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76"/>
    </row>
    <row r="39" spans="1:21" s="67" customFormat="1" ht="15.75">
      <c r="A39" s="84"/>
      <c r="B39" s="84"/>
      <c r="C39" s="85"/>
      <c r="D39" s="84"/>
      <c r="E39" s="84"/>
      <c r="F39" s="84"/>
      <c r="G39" s="86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76"/>
    </row>
    <row r="40" spans="1:21" s="67" customFormat="1" ht="15.75">
      <c r="A40" s="84"/>
      <c r="B40" s="84"/>
      <c r="C40" s="85"/>
      <c r="D40" s="84"/>
      <c r="E40" s="84"/>
      <c r="F40" s="84"/>
      <c r="G40" s="86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76"/>
    </row>
    <row r="41" spans="1:21" s="67" customFormat="1" ht="15.75">
      <c r="A41" s="84"/>
      <c r="B41" s="84"/>
      <c r="C41" s="85"/>
      <c r="D41" s="84"/>
      <c r="E41" s="84"/>
      <c r="F41" s="84"/>
      <c r="G41" s="86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76"/>
    </row>
    <row r="42" spans="1:21" s="67" customFormat="1" ht="15.75">
      <c r="A42" s="84"/>
      <c r="B42" s="84"/>
      <c r="C42" s="85"/>
      <c r="D42" s="84"/>
      <c r="E42" s="84"/>
      <c r="F42" s="84"/>
      <c r="G42" s="86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6"/>
    </row>
    <row r="43" spans="1:21" s="67" customFormat="1" ht="15.75">
      <c r="A43" s="84"/>
      <c r="B43" s="84"/>
      <c r="C43" s="85"/>
      <c r="D43" s="84"/>
      <c r="E43" s="84"/>
      <c r="F43" s="84"/>
      <c r="G43" s="86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76"/>
    </row>
    <row r="44" spans="1:21" s="67" customFormat="1" ht="15.75">
      <c r="A44" s="84"/>
      <c r="B44" s="84"/>
      <c r="C44" s="85"/>
      <c r="D44" s="84"/>
      <c r="E44" s="84"/>
      <c r="F44" s="84"/>
      <c r="G44" s="86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76"/>
    </row>
    <row r="45" spans="1:21" s="67" customFormat="1" ht="15.75">
      <c r="A45" s="84"/>
      <c r="B45" s="84"/>
      <c r="C45" s="85"/>
      <c r="D45" s="84"/>
      <c r="E45" s="84"/>
      <c r="F45" s="84"/>
      <c r="G45" s="86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76"/>
    </row>
    <row r="46" spans="1:21" s="67" customFormat="1" ht="15.75">
      <c r="A46" s="84"/>
      <c r="B46" s="84"/>
      <c r="C46" s="85"/>
      <c r="D46" s="84"/>
      <c r="E46" s="84"/>
      <c r="F46" s="84"/>
      <c r="G46" s="86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76"/>
    </row>
    <row r="47" spans="1:21" s="67" customFormat="1" ht="15.75">
      <c r="A47" s="84"/>
      <c r="B47" s="84"/>
      <c r="C47" s="85"/>
      <c r="D47" s="84"/>
      <c r="E47" s="84"/>
      <c r="F47" s="84"/>
      <c r="G47" s="86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76"/>
    </row>
    <row r="48" spans="1:21" s="67" customFormat="1" ht="15.75">
      <c r="A48" s="84"/>
      <c r="B48" s="84"/>
      <c r="C48" s="85"/>
      <c r="D48" s="84"/>
      <c r="E48" s="84"/>
      <c r="F48" s="84"/>
      <c r="G48" s="86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76"/>
    </row>
    <row r="49" spans="1:21" s="67" customFormat="1" ht="15.75">
      <c r="A49" s="84"/>
      <c r="B49" s="84"/>
      <c r="C49" s="85"/>
      <c r="D49" s="84"/>
      <c r="E49" s="84"/>
      <c r="F49" s="84"/>
      <c r="G49" s="86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76"/>
    </row>
    <row r="50" spans="1:21" s="67" customFormat="1" ht="15.75">
      <c r="A50" s="84"/>
      <c r="B50" s="84"/>
      <c r="C50" s="85"/>
      <c r="D50" s="84"/>
      <c r="E50" s="84"/>
      <c r="F50" s="84"/>
      <c r="G50" s="86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76"/>
    </row>
    <row r="51" spans="1:21" s="67" customFormat="1" ht="15.75">
      <c r="A51" s="84"/>
      <c r="B51" s="84"/>
      <c r="C51" s="85"/>
      <c r="D51" s="84"/>
      <c r="E51" s="84"/>
      <c r="F51" s="84"/>
      <c r="G51" s="86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76"/>
    </row>
    <row r="52" spans="1:21" s="67" customFormat="1" ht="15.75">
      <c r="A52" s="84"/>
      <c r="B52" s="84"/>
      <c r="C52" s="85"/>
      <c r="D52" s="84"/>
      <c r="E52" s="84"/>
      <c r="F52" s="84"/>
      <c r="G52" s="86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76"/>
    </row>
    <row r="53" spans="1:21" s="67" customFormat="1" ht="15.75">
      <c r="A53" s="84"/>
      <c r="B53" s="84"/>
      <c r="C53" s="85"/>
      <c r="D53" s="84"/>
      <c r="E53" s="84"/>
      <c r="F53" s="84"/>
      <c r="G53" s="86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76"/>
    </row>
    <row r="54" spans="1:21" s="67" customFormat="1" ht="15.75">
      <c r="A54" s="84"/>
      <c r="B54" s="84"/>
      <c r="C54" s="85"/>
      <c r="D54" s="84"/>
      <c r="E54" s="84"/>
      <c r="F54" s="84"/>
      <c r="G54" s="86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76"/>
    </row>
    <row r="55" spans="1:21" s="67" customFormat="1" ht="15.75">
      <c r="A55" s="84"/>
      <c r="B55" s="84"/>
      <c r="C55" s="85"/>
      <c r="D55" s="84"/>
      <c r="E55" s="84"/>
      <c r="F55" s="84"/>
      <c r="G55" s="86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76"/>
    </row>
    <row r="56" spans="1:21" s="67" customFormat="1" ht="15.75">
      <c r="A56" s="84"/>
      <c r="B56" s="84"/>
      <c r="C56" s="85"/>
      <c r="D56" s="84"/>
      <c r="E56" s="84"/>
      <c r="F56" s="84"/>
      <c r="G56" s="86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76"/>
    </row>
    <row r="57" spans="1:21" s="67" customFormat="1" ht="15.75">
      <c r="A57" s="84"/>
      <c r="B57" s="84"/>
      <c r="C57" s="85"/>
      <c r="D57" s="84"/>
      <c r="E57" s="84"/>
      <c r="F57" s="84"/>
      <c r="G57" s="86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76"/>
    </row>
    <row r="58" spans="1:21" s="67" customFormat="1" ht="15.75">
      <c r="A58" s="84"/>
      <c r="B58" s="84"/>
      <c r="C58" s="85"/>
      <c r="D58" s="84"/>
      <c r="E58" s="84"/>
      <c r="F58" s="84"/>
      <c r="G58" s="86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76"/>
    </row>
    <row r="59" spans="1:21" s="67" customFormat="1" ht="15.75">
      <c r="A59" s="84"/>
      <c r="B59" s="84"/>
      <c r="C59" s="85"/>
      <c r="D59" s="84"/>
      <c r="E59" s="84"/>
      <c r="F59" s="84"/>
      <c r="G59" s="86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76"/>
    </row>
    <row r="60" spans="1:21" s="67" customFormat="1" ht="15.75">
      <c r="A60" s="84"/>
      <c r="B60" s="84"/>
      <c r="C60" s="85"/>
      <c r="D60" s="84"/>
      <c r="E60" s="84"/>
      <c r="F60" s="84"/>
      <c r="G60" s="86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76"/>
    </row>
    <row r="61" spans="1:21" s="67" customFormat="1" ht="15.75">
      <c r="A61" s="84"/>
      <c r="B61" s="84"/>
      <c r="C61" s="85"/>
      <c r="D61" s="84"/>
      <c r="E61" s="84"/>
      <c r="F61" s="84"/>
      <c r="G61" s="86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76"/>
    </row>
    <row r="62" spans="1:21" s="67" customFormat="1" ht="15.75">
      <c r="A62" s="84"/>
      <c r="B62" s="84"/>
      <c r="C62" s="85"/>
      <c r="D62" s="84"/>
      <c r="E62" s="84"/>
      <c r="F62" s="84"/>
      <c r="G62" s="86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76"/>
    </row>
    <row r="63" spans="1:21" s="67" customFormat="1" ht="15.75">
      <c r="A63" s="84"/>
      <c r="B63" s="84"/>
      <c r="C63" s="85"/>
      <c r="D63" s="84"/>
      <c r="E63" s="84"/>
      <c r="F63" s="84"/>
      <c r="G63" s="86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76"/>
    </row>
    <row r="64" spans="1:21" s="67" customFormat="1" ht="15.75">
      <c r="A64" s="84"/>
      <c r="B64" s="84"/>
      <c r="C64" s="85"/>
      <c r="D64" s="84"/>
      <c r="E64" s="84"/>
      <c r="F64" s="84"/>
      <c r="G64" s="86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76"/>
    </row>
    <row r="65" spans="1:21" s="67" customFormat="1" ht="15.75">
      <c r="A65" s="84"/>
      <c r="B65" s="84"/>
      <c r="C65" s="85"/>
      <c r="D65" s="84"/>
      <c r="E65" s="84"/>
      <c r="F65" s="84"/>
      <c r="G65" s="86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76"/>
    </row>
    <row r="66" spans="1:21" s="67" customFormat="1" ht="15.75">
      <c r="A66" s="84"/>
      <c r="B66" s="84"/>
      <c r="C66" s="85"/>
      <c r="D66" s="84"/>
      <c r="E66" s="84"/>
      <c r="F66" s="84"/>
      <c r="G66" s="86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76"/>
    </row>
    <row r="67" spans="1:21" s="67" customFormat="1" ht="15.75">
      <c r="A67" s="84"/>
      <c r="B67" s="84"/>
      <c r="C67" s="85"/>
      <c r="D67" s="84"/>
      <c r="E67" s="84"/>
      <c r="F67" s="84"/>
      <c r="G67" s="86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76"/>
    </row>
    <row r="68" spans="1:21" s="67" customFormat="1" ht="15.75">
      <c r="A68" s="84"/>
      <c r="B68" s="84"/>
      <c r="C68" s="85"/>
      <c r="D68" s="84"/>
      <c r="E68" s="84"/>
      <c r="F68" s="84"/>
      <c r="G68" s="86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6"/>
    </row>
    <row r="69" spans="1:21" s="67" customFormat="1" ht="15.75">
      <c r="A69" s="84"/>
      <c r="B69" s="84"/>
      <c r="C69" s="85"/>
      <c r="D69" s="84"/>
      <c r="E69" s="84"/>
      <c r="F69" s="84"/>
      <c r="G69" s="86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76"/>
    </row>
    <row r="70" spans="1:21" s="67" customFormat="1" ht="15.75">
      <c r="A70" s="84"/>
      <c r="B70" s="84"/>
      <c r="C70" s="85"/>
      <c r="D70" s="84"/>
      <c r="E70" s="84"/>
      <c r="F70" s="84"/>
      <c r="G70" s="86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76"/>
    </row>
    <row r="71" spans="1:21" s="67" customFormat="1" ht="15.75">
      <c r="A71" s="84"/>
      <c r="B71" s="84"/>
      <c r="C71" s="85"/>
      <c r="D71" s="84"/>
      <c r="E71" s="84"/>
      <c r="F71" s="84"/>
      <c r="G71" s="86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76"/>
    </row>
    <row r="72" spans="1:21" s="67" customFormat="1" ht="15.75">
      <c r="A72" s="84"/>
      <c r="B72" s="84"/>
      <c r="C72" s="85"/>
      <c r="D72" s="84"/>
      <c r="E72" s="84"/>
      <c r="F72" s="84"/>
      <c r="G72" s="86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76"/>
    </row>
    <row r="73" spans="1:21" s="67" customFormat="1" ht="15.75">
      <c r="A73" s="84"/>
      <c r="B73" s="84"/>
      <c r="C73" s="85"/>
      <c r="D73" s="84"/>
      <c r="E73" s="84"/>
      <c r="F73" s="84"/>
      <c r="G73" s="86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76"/>
    </row>
    <row r="74" spans="1:21" s="67" customFormat="1" ht="15.75">
      <c r="A74" s="84"/>
      <c r="B74" s="84"/>
      <c r="C74" s="85"/>
      <c r="D74" s="84"/>
      <c r="E74" s="84"/>
      <c r="F74" s="84"/>
      <c r="G74" s="86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76"/>
    </row>
    <row r="75" spans="1:21" s="67" customFormat="1" ht="15.75">
      <c r="A75" s="84"/>
      <c r="B75" s="84"/>
      <c r="C75" s="85"/>
      <c r="D75" s="84"/>
      <c r="E75" s="84"/>
      <c r="F75" s="84"/>
      <c r="G75" s="86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76"/>
    </row>
    <row r="76" spans="1:21" s="67" customFormat="1" ht="15.75">
      <c r="A76" s="84"/>
      <c r="B76" s="84"/>
      <c r="C76" s="85"/>
      <c r="D76" s="84"/>
      <c r="E76" s="84"/>
      <c r="F76" s="84"/>
      <c r="G76" s="86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76"/>
    </row>
    <row r="77" spans="1:21" s="67" customFormat="1" ht="15.75">
      <c r="A77" s="84"/>
      <c r="B77" s="84"/>
      <c r="C77" s="85"/>
      <c r="D77" s="84"/>
      <c r="E77" s="84"/>
      <c r="F77" s="84"/>
      <c r="G77" s="86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76"/>
    </row>
    <row r="78" spans="1:21" s="67" customFormat="1" ht="15.75">
      <c r="A78" s="84"/>
      <c r="B78" s="84"/>
      <c r="C78" s="85"/>
      <c r="D78" s="84"/>
      <c r="E78" s="84"/>
      <c r="F78" s="84"/>
      <c r="G78" s="86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76"/>
    </row>
    <row r="79" spans="1:21" s="67" customFormat="1" ht="15.75">
      <c r="A79" s="84"/>
      <c r="B79" s="84"/>
      <c r="C79" s="85"/>
      <c r="D79" s="84"/>
      <c r="E79" s="84"/>
      <c r="F79" s="84"/>
      <c r="G79" s="86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76"/>
    </row>
    <row r="80" spans="1:21" s="67" customFormat="1" ht="15.75">
      <c r="A80" s="84"/>
      <c r="B80" s="84"/>
      <c r="C80" s="85"/>
      <c r="D80" s="84"/>
      <c r="E80" s="84"/>
      <c r="F80" s="84"/>
      <c r="G80" s="86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76"/>
    </row>
    <row r="81" spans="1:21" s="67" customFormat="1" ht="15.75">
      <c r="A81" s="84"/>
      <c r="B81" s="84"/>
      <c r="C81" s="85"/>
      <c r="D81" s="84"/>
      <c r="E81" s="84"/>
      <c r="F81" s="84"/>
      <c r="G81" s="86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76"/>
    </row>
    <row r="82" spans="1:21" s="67" customFormat="1" ht="15.75">
      <c r="A82" s="84"/>
      <c r="B82" s="84"/>
      <c r="C82" s="85"/>
      <c r="D82" s="84"/>
      <c r="E82" s="84"/>
      <c r="F82" s="84"/>
      <c r="G82" s="86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76"/>
    </row>
    <row r="83" spans="1:21" s="67" customFormat="1" ht="15.75">
      <c r="A83" s="84"/>
      <c r="B83" s="84"/>
      <c r="C83" s="85"/>
      <c r="D83" s="84"/>
      <c r="E83" s="84"/>
      <c r="F83" s="84"/>
      <c r="G83" s="86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76"/>
    </row>
    <row r="84" spans="1:21" s="67" customFormat="1" ht="15.75">
      <c r="A84" s="84"/>
      <c r="B84" s="84"/>
      <c r="C84" s="85"/>
      <c r="D84" s="84"/>
      <c r="E84" s="84"/>
      <c r="F84" s="84"/>
      <c r="G84" s="86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76"/>
    </row>
    <row r="85" spans="1:21" s="67" customFormat="1" ht="15.75">
      <c r="A85" s="84"/>
      <c r="B85" s="84"/>
      <c r="C85" s="85"/>
      <c r="D85" s="84"/>
      <c r="E85" s="84"/>
      <c r="F85" s="84"/>
      <c r="G85" s="86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76"/>
    </row>
    <row r="86" spans="1:21" s="67" customFormat="1" ht="15.75">
      <c r="A86" s="84"/>
      <c r="B86" s="84"/>
      <c r="C86" s="85"/>
      <c r="D86" s="84"/>
      <c r="E86" s="84"/>
      <c r="F86" s="84"/>
      <c r="G86" s="86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76"/>
    </row>
    <row r="87" spans="1:21" s="67" customFormat="1" ht="15.75">
      <c r="A87" s="84"/>
      <c r="B87" s="84"/>
      <c r="C87" s="85"/>
      <c r="D87" s="84"/>
      <c r="E87" s="84"/>
      <c r="F87" s="84"/>
      <c r="G87" s="86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76"/>
    </row>
    <row r="88" spans="1:21" s="67" customFormat="1" ht="15.75">
      <c r="A88" s="84"/>
      <c r="B88" s="84"/>
      <c r="C88" s="85"/>
      <c r="D88" s="84"/>
      <c r="E88" s="84"/>
      <c r="F88" s="84"/>
      <c r="G88" s="86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76"/>
    </row>
    <row r="89" spans="1:21" s="67" customFormat="1" ht="15.75">
      <c r="A89" s="84"/>
      <c r="B89" s="84"/>
      <c r="C89" s="85"/>
      <c r="D89" s="84"/>
      <c r="E89" s="84"/>
      <c r="F89" s="84"/>
      <c r="G89" s="86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76"/>
    </row>
    <row r="90" spans="1:21" s="67" customFormat="1" ht="15.75">
      <c r="A90" s="84"/>
      <c r="B90" s="84"/>
      <c r="C90" s="85"/>
      <c r="D90" s="84"/>
      <c r="E90" s="84"/>
      <c r="F90" s="84"/>
      <c r="G90" s="86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76"/>
    </row>
    <row r="91" spans="1:21" s="67" customFormat="1" ht="15.75">
      <c r="A91" s="84"/>
      <c r="B91" s="84"/>
      <c r="C91" s="85"/>
      <c r="D91" s="84"/>
      <c r="E91" s="84"/>
      <c r="F91" s="84"/>
      <c r="G91" s="86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76"/>
    </row>
    <row r="92" spans="1:21" s="67" customFormat="1" ht="15.75">
      <c r="A92" s="84"/>
      <c r="B92" s="84"/>
      <c r="C92" s="85"/>
      <c r="D92" s="84"/>
      <c r="E92" s="84"/>
      <c r="F92" s="84"/>
      <c r="G92" s="86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76"/>
    </row>
    <row r="93" spans="1:21" s="67" customFormat="1" ht="15.75">
      <c r="A93" s="84"/>
      <c r="B93" s="84"/>
      <c r="C93" s="85"/>
      <c r="D93" s="84"/>
      <c r="E93" s="84"/>
      <c r="F93" s="84"/>
      <c r="G93" s="86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76"/>
    </row>
    <row r="94" spans="1:21" s="67" customFormat="1" ht="15.75">
      <c r="A94" s="84"/>
      <c r="B94" s="84"/>
      <c r="C94" s="85"/>
      <c r="D94" s="84"/>
      <c r="E94" s="84"/>
      <c r="F94" s="84"/>
      <c r="G94" s="86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76"/>
    </row>
    <row r="95" spans="1:21" s="67" customFormat="1" ht="15.75">
      <c r="A95" s="84"/>
      <c r="B95" s="84"/>
      <c r="C95" s="85"/>
      <c r="D95" s="84"/>
      <c r="E95" s="84"/>
      <c r="F95" s="84"/>
      <c r="G95" s="86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76"/>
    </row>
    <row r="96" spans="1:21" s="67" customFormat="1" ht="15.75">
      <c r="A96" s="84"/>
      <c r="B96" s="84"/>
      <c r="C96" s="85"/>
      <c r="D96" s="84"/>
      <c r="E96" s="84"/>
      <c r="F96" s="84"/>
      <c r="G96" s="86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76"/>
    </row>
    <row r="97" spans="1:21" s="67" customFormat="1" ht="15.75">
      <c r="A97" s="84"/>
      <c r="B97" s="84"/>
      <c r="C97" s="85"/>
      <c r="D97" s="84"/>
      <c r="E97" s="84"/>
      <c r="F97" s="84"/>
      <c r="G97" s="86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76"/>
    </row>
    <row r="98" spans="1:21" s="67" customFormat="1" ht="15.75">
      <c r="A98" s="84"/>
      <c r="B98" s="84"/>
      <c r="C98" s="85"/>
      <c r="D98" s="84"/>
      <c r="E98" s="84"/>
      <c r="F98" s="84"/>
      <c r="G98" s="86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76"/>
    </row>
    <row r="99" spans="1:21" s="67" customFormat="1" ht="15.75">
      <c r="A99" s="84"/>
      <c r="B99" s="84"/>
      <c r="C99" s="85"/>
      <c r="D99" s="84"/>
      <c r="E99" s="84"/>
      <c r="F99" s="84"/>
      <c r="G99" s="86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76"/>
    </row>
    <row r="100" spans="1:21" s="67" customFormat="1" ht="15.75">
      <c r="A100" s="84"/>
      <c r="B100" s="84"/>
      <c r="C100" s="85"/>
      <c r="D100" s="84"/>
      <c r="E100" s="84"/>
      <c r="F100" s="84"/>
      <c r="G100" s="86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76"/>
    </row>
    <row r="101" spans="1:21" s="67" customFormat="1" ht="15.75">
      <c r="A101" s="84"/>
      <c r="B101" s="84"/>
      <c r="C101" s="85"/>
      <c r="D101" s="84"/>
      <c r="E101" s="84"/>
      <c r="F101" s="84"/>
      <c r="G101" s="86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76"/>
    </row>
    <row r="102" spans="1:21" s="67" customFormat="1" ht="15.75">
      <c r="A102" s="84"/>
      <c r="B102" s="84"/>
      <c r="C102" s="85"/>
      <c r="D102" s="84"/>
      <c r="E102" s="84"/>
      <c r="F102" s="84"/>
      <c r="G102" s="86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76"/>
    </row>
    <row r="103" spans="1:21" s="67" customFormat="1" ht="15.75">
      <c r="A103" s="84"/>
      <c r="B103" s="84"/>
      <c r="C103" s="85"/>
      <c r="D103" s="84"/>
      <c r="E103" s="84"/>
      <c r="F103" s="84"/>
      <c r="G103" s="86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76"/>
    </row>
    <row r="104" spans="1:21" s="67" customFormat="1" ht="15.75">
      <c r="A104" s="84"/>
      <c r="B104" s="84"/>
      <c r="C104" s="85"/>
      <c r="D104" s="84"/>
      <c r="E104" s="84"/>
      <c r="F104" s="84"/>
      <c r="G104" s="86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76"/>
    </row>
    <row r="105" spans="1:21" s="67" customFormat="1" ht="15.75">
      <c r="A105" s="84"/>
      <c r="B105" s="84"/>
      <c r="C105" s="85"/>
      <c r="D105" s="84"/>
      <c r="E105" s="84"/>
      <c r="F105" s="84"/>
      <c r="G105" s="86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76"/>
    </row>
    <row r="106" spans="1:21" s="67" customFormat="1" ht="15.75">
      <c r="A106" s="84"/>
      <c r="B106" s="84"/>
      <c r="C106" s="85"/>
      <c r="D106" s="84"/>
      <c r="E106" s="84"/>
      <c r="F106" s="84"/>
      <c r="G106" s="86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76"/>
    </row>
    <row r="107" spans="1:21" s="67" customFormat="1" ht="15.75">
      <c r="A107" s="84"/>
      <c r="B107" s="84"/>
      <c r="C107" s="85"/>
      <c r="D107" s="84"/>
      <c r="E107" s="84"/>
      <c r="F107" s="84"/>
      <c r="G107" s="86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76"/>
    </row>
    <row r="108" spans="1:21" s="67" customFormat="1" ht="15.75">
      <c r="A108" s="84"/>
      <c r="B108" s="84"/>
      <c r="C108" s="85"/>
      <c r="D108" s="84"/>
      <c r="E108" s="84"/>
      <c r="F108" s="84"/>
      <c r="G108" s="86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76"/>
    </row>
    <row r="109" spans="1:21" s="67" customFormat="1" ht="15.75">
      <c r="A109" s="84"/>
      <c r="B109" s="84"/>
      <c r="C109" s="85"/>
      <c r="D109" s="84"/>
      <c r="E109" s="84"/>
      <c r="F109" s="84"/>
      <c r="G109" s="86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76"/>
    </row>
    <row r="110" spans="1:21" s="67" customFormat="1" ht="15.75">
      <c r="A110" s="84"/>
      <c r="B110" s="84"/>
      <c r="C110" s="85"/>
      <c r="D110" s="84"/>
      <c r="E110" s="84"/>
      <c r="F110" s="84"/>
      <c r="G110" s="86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76"/>
    </row>
    <row r="111" spans="1:21" s="67" customFormat="1" ht="15.75">
      <c r="A111" s="84"/>
      <c r="B111" s="84"/>
      <c r="C111" s="85"/>
      <c r="D111" s="84"/>
      <c r="E111" s="84"/>
      <c r="F111" s="84"/>
      <c r="G111" s="86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76"/>
    </row>
    <row r="112" spans="1:21" s="67" customFormat="1" ht="15.75">
      <c r="A112" s="84"/>
      <c r="B112" s="84"/>
      <c r="C112" s="85"/>
      <c r="D112" s="84"/>
      <c r="E112" s="84"/>
      <c r="F112" s="84"/>
      <c r="G112" s="86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76"/>
    </row>
    <row r="113" spans="1:21" s="67" customFormat="1" ht="15.75">
      <c r="A113" s="84"/>
      <c r="B113" s="84"/>
      <c r="C113" s="85"/>
      <c r="D113" s="84"/>
      <c r="E113" s="84"/>
      <c r="F113" s="84"/>
      <c r="G113" s="86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76"/>
    </row>
    <row r="114" spans="1:21" s="67" customFormat="1" ht="15.75">
      <c r="A114" s="84"/>
      <c r="B114" s="84"/>
      <c r="C114" s="85"/>
      <c r="D114" s="84"/>
      <c r="E114" s="84"/>
      <c r="F114" s="84"/>
      <c r="G114" s="86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76"/>
    </row>
    <row r="115" spans="1:21" s="67" customFormat="1" ht="15.75">
      <c r="A115" s="84"/>
      <c r="B115" s="84"/>
      <c r="C115" s="85"/>
      <c r="D115" s="84"/>
      <c r="E115" s="84"/>
      <c r="F115" s="84"/>
      <c r="G115" s="86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76"/>
    </row>
    <row r="116" spans="1:21" s="67" customFormat="1" ht="15.75">
      <c r="A116" s="84"/>
      <c r="B116" s="84"/>
      <c r="C116" s="85"/>
      <c r="D116" s="84"/>
      <c r="E116" s="84"/>
      <c r="F116" s="84"/>
      <c r="G116" s="86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76"/>
    </row>
    <row r="117" spans="1:21" s="67" customFormat="1" ht="15.75">
      <c r="A117" s="84"/>
      <c r="B117" s="84"/>
      <c r="C117" s="85"/>
      <c r="D117" s="84"/>
      <c r="E117" s="84"/>
      <c r="F117" s="84"/>
      <c r="G117" s="86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76"/>
    </row>
    <row r="118" spans="1:21" s="67" customFormat="1" ht="15.75">
      <c r="A118" s="84"/>
      <c r="B118" s="84"/>
      <c r="C118" s="85"/>
      <c r="D118" s="84"/>
      <c r="E118" s="84"/>
      <c r="F118" s="84"/>
      <c r="G118" s="86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76"/>
    </row>
    <row r="119" spans="1:21" s="67" customFormat="1" ht="15.75">
      <c r="A119" s="84"/>
      <c r="B119" s="84"/>
      <c r="C119" s="85"/>
      <c r="D119" s="84"/>
      <c r="E119" s="84"/>
      <c r="F119" s="84"/>
      <c r="G119" s="86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76"/>
    </row>
    <row r="120" spans="1:21" s="67" customFormat="1" ht="15.75">
      <c r="A120" s="84"/>
      <c r="B120" s="84"/>
      <c r="C120" s="85"/>
      <c r="D120" s="84"/>
      <c r="E120" s="84"/>
      <c r="F120" s="84"/>
      <c r="G120" s="86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76"/>
    </row>
    <row r="121" spans="1:21" s="67" customFormat="1" ht="15.75">
      <c r="A121" s="84"/>
      <c r="B121" s="84"/>
      <c r="C121" s="85"/>
      <c r="D121" s="84"/>
      <c r="E121" s="84"/>
      <c r="F121" s="84"/>
      <c r="G121" s="86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76"/>
    </row>
    <row r="122" spans="1:21" s="67" customFormat="1" ht="15.75">
      <c r="A122" s="84"/>
      <c r="B122" s="84"/>
      <c r="C122" s="85"/>
      <c r="D122" s="84"/>
      <c r="E122" s="84"/>
      <c r="F122" s="84"/>
      <c r="G122" s="86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76"/>
    </row>
    <row r="123" spans="1:21" s="67" customFormat="1" ht="15.75">
      <c r="A123" s="84"/>
      <c r="B123" s="84"/>
      <c r="C123" s="85"/>
      <c r="D123" s="84"/>
      <c r="E123" s="84"/>
      <c r="F123" s="84"/>
      <c r="G123" s="86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76"/>
    </row>
    <row r="124" spans="1:21" s="67" customFormat="1" ht="15.75">
      <c r="A124" s="84"/>
      <c r="B124" s="84"/>
      <c r="C124" s="85"/>
      <c r="D124" s="84"/>
      <c r="E124" s="84"/>
      <c r="F124" s="84"/>
      <c r="G124" s="86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76"/>
    </row>
    <row r="125" spans="1:21" s="67" customFormat="1" ht="15.75">
      <c r="A125" s="84"/>
      <c r="B125" s="84"/>
      <c r="C125" s="85"/>
      <c r="D125" s="84"/>
      <c r="E125" s="84"/>
      <c r="F125" s="84"/>
      <c r="G125" s="86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76"/>
    </row>
    <row r="126" spans="1:21" s="67" customFormat="1" ht="15.75">
      <c r="A126" s="84"/>
      <c r="B126" s="84"/>
      <c r="C126" s="85"/>
      <c r="D126" s="84"/>
      <c r="E126" s="84"/>
      <c r="F126" s="84"/>
      <c r="G126" s="86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76"/>
    </row>
    <row r="127" spans="1:21" s="67" customFormat="1" ht="15.75">
      <c r="A127" s="84"/>
      <c r="B127" s="84"/>
      <c r="C127" s="85"/>
      <c r="D127" s="84"/>
      <c r="E127" s="84"/>
      <c r="F127" s="84"/>
      <c r="G127" s="86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76"/>
    </row>
    <row r="128" spans="1:21" s="67" customFormat="1" ht="15.75">
      <c r="A128" s="84"/>
      <c r="B128" s="84"/>
      <c r="C128" s="85"/>
      <c r="D128" s="84"/>
      <c r="E128" s="84"/>
      <c r="F128" s="84"/>
      <c r="G128" s="86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76"/>
    </row>
    <row r="129" spans="1:21" s="67" customFormat="1" ht="15.75">
      <c r="A129" s="84"/>
      <c r="B129" s="84"/>
      <c r="C129" s="85"/>
      <c r="D129" s="84"/>
      <c r="E129" s="84"/>
      <c r="F129" s="84"/>
      <c r="G129" s="86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76"/>
    </row>
    <row r="130" spans="1:21" s="67" customFormat="1" ht="15.75">
      <c r="A130" s="84"/>
      <c r="B130" s="84"/>
      <c r="C130" s="85"/>
      <c r="D130" s="84"/>
      <c r="E130" s="84"/>
      <c r="F130" s="84"/>
      <c r="G130" s="86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76"/>
    </row>
    <row r="131" spans="1:21" s="67" customFormat="1" ht="15.75">
      <c r="A131" s="84"/>
      <c r="B131" s="84"/>
      <c r="C131" s="85"/>
      <c r="D131" s="84"/>
      <c r="E131" s="84"/>
      <c r="F131" s="84"/>
      <c r="G131" s="86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76"/>
    </row>
    <row r="132" spans="1:21" s="67" customFormat="1" ht="15.75">
      <c r="A132" s="84"/>
      <c r="B132" s="84"/>
      <c r="C132" s="85"/>
      <c r="D132" s="84"/>
      <c r="E132" s="84"/>
      <c r="F132" s="84"/>
      <c r="G132" s="86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76"/>
    </row>
    <row r="133" spans="1:21" s="67" customFormat="1" ht="15.75">
      <c r="A133" s="84"/>
      <c r="B133" s="84"/>
      <c r="C133" s="85"/>
      <c r="D133" s="84"/>
      <c r="E133" s="84"/>
      <c r="F133" s="84"/>
      <c r="G133" s="86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76"/>
    </row>
    <row r="134" spans="1:21" s="67" customFormat="1" ht="15.75">
      <c r="A134" s="84"/>
      <c r="B134" s="84"/>
      <c r="C134" s="85"/>
      <c r="D134" s="84"/>
      <c r="E134" s="84"/>
      <c r="F134" s="84"/>
      <c r="G134" s="86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76"/>
    </row>
    <row r="135" spans="1:21" s="67" customFormat="1" ht="15.75">
      <c r="A135" s="84"/>
      <c r="B135" s="84"/>
      <c r="C135" s="85"/>
      <c r="D135" s="84"/>
      <c r="E135" s="84"/>
      <c r="F135" s="84"/>
      <c r="G135" s="86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76"/>
    </row>
    <row r="136" spans="1:21" s="67" customFormat="1" ht="15.75">
      <c r="A136" s="84"/>
      <c r="B136" s="84"/>
      <c r="C136" s="85"/>
      <c r="D136" s="84"/>
      <c r="E136" s="84"/>
      <c r="F136" s="84"/>
      <c r="G136" s="86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76"/>
    </row>
    <row r="137" spans="1:21" s="67" customFormat="1" ht="15.75">
      <c r="A137" s="84"/>
      <c r="B137" s="84"/>
      <c r="C137" s="85"/>
      <c r="D137" s="84"/>
      <c r="E137" s="84"/>
      <c r="F137" s="84"/>
      <c r="G137" s="86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76"/>
    </row>
    <row r="138" spans="1:21" s="67" customFormat="1" ht="15.75">
      <c r="A138" s="84"/>
      <c r="B138" s="84"/>
      <c r="C138" s="85"/>
      <c r="D138" s="84"/>
      <c r="E138" s="84"/>
      <c r="F138" s="84"/>
      <c r="G138" s="86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76"/>
    </row>
    <row r="139" spans="1:21" s="67" customFormat="1" ht="15.75">
      <c r="A139" s="84"/>
      <c r="B139" s="84"/>
      <c r="C139" s="85"/>
      <c r="D139" s="84"/>
      <c r="E139" s="84"/>
      <c r="F139" s="84"/>
      <c r="G139" s="86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76"/>
    </row>
    <row r="140" spans="1:21" s="67" customFormat="1" ht="15.75">
      <c r="A140" s="84"/>
      <c r="B140" s="84"/>
      <c r="C140" s="85"/>
      <c r="D140" s="84"/>
      <c r="E140" s="84"/>
      <c r="F140" s="84"/>
      <c r="G140" s="86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76"/>
    </row>
    <row r="141" spans="1:21" s="67" customFormat="1" ht="15.75">
      <c r="A141" s="84"/>
      <c r="B141" s="84"/>
      <c r="C141" s="85"/>
      <c r="D141" s="84"/>
      <c r="E141" s="84"/>
      <c r="F141" s="84"/>
      <c r="G141" s="86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76"/>
    </row>
    <row r="142" spans="1:21" s="67" customFormat="1" ht="15.75">
      <c r="A142" s="84"/>
      <c r="B142" s="84"/>
      <c r="C142" s="85"/>
      <c r="D142" s="84"/>
      <c r="E142" s="84"/>
      <c r="F142" s="84"/>
      <c r="G142" s="86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76"/>
    </row>
    <row r="143" spans="1:21" s="67" customFormat="1" ht="15.75">
      <c r="A143" s="84"/>
      <c r="B143" s="84"/>
      <c r="C143" s="85"/>
      <c r="D143" s="84"/>
      <c r="E143" s="84"/>
      <c r="F143" s="84"/>
      <c r="G143" s="86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76"/>
    </row>
    <row r="144" spans="1:21" s="67" customFormat="1" ht="15.75">
      <c r="A144" s="84"/>
      <c r="B144" s="84"/>
      <c r="C144" s="85"/>
      <c r="D144" s="84"/>
      <c r="E144" s="84"/>
      <c r="F144" s="84"/>
      <c r="G144" s="86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76"/>
    </row>
    <row r="145" spans="1:21" s="67" customFormat="1" ht="15.75">
      <c r="A145" s="84"/>
      <c r="B145" s="84"/>
      <c r="C145" s="85"/>
      <c r="D145" s="84"/>
      <c r="E145" s="84"/>
      <c r="F145" s="84"/>
      <c r="G145" s="86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76"/>
    </row>
    <row r="146" spans="1:21" s="67" customFormat="1" ht="15.75">
      <c r="A146" s="84"/>
      <c r="B146" s="84"/>
      <c r="C146" s="85"/>
      <c r="D146" s="84"/>
      <c r="E146" s="84"/>
      <c r="F146" s="84"/>
      <c r="G146" s="86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76"/>
    </row>
    <row r="147" spans="1:21" s="67" customFormat="1" ht="15.75">
      <c r="A147" s="84"/>
      <c r="B147" s="84"/>
      <c r="C147" s="85"/>
      <c r="D147" s="84"/>
      <c r="E147" s="84"/>
      <c r="F147" s="84"/>
      <c r="G147" s="86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76"/>
    </row>
    <row r="148" spans="1:21" s="67" customFormat="1" ht="15.75">
      <c r="A148" s="84"/>
      <c r="B148" s="84"/>
      <c r="C148" s="85"/>
      <c r="D148" s="84"/>
      <c r="E148" s="84"/>
      <c r="F148" s="84"/>
      <c r="G148" s="86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76"/>
    </row>
    <row r="149" spans="1:21" s="67" customFormat="1" ht="15.75">
      <c r="A149" s="84"/>
      <c r="B149" s="84"/>
      <c r="C149" s="85"/>
      <c r="D149" s="84"/>
      <c r="E149" s="84"/>
      <c r="F149" s="84"/>
      <c r="G149" s="86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76"/>
    </row>
    <row r="150" spans="1:21" s="67" customFormat="1" ht="15.75">
      <c r="A150" s="84"/>
      <c r="B150" s="84"/>
      <c r="C150" s="85"/>
      <c r="D150" s="84"/>
      <c r="E150" s="84"/>
      <c r="F150" s="84"/>
      <c r="G150" s="86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76"/>
    </row>
    <row r="151" spans="1:21" s="67" customFormat="1" ht="15.75">
      <c r="A151" s="84"/>
      <c r="B151" s="84"/>
      <c r="C151" s="85"/>
      <c r="D151" s="84"/>
      <c r="E151" s="84"/>
      <c r="F151" s="84"/>
      <c r="G151" s="86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76"/>
    </row>
    <row r="152" spans="1:21" s="67" customFormat="1" ht="15.75">
      <c r="A152" s="84"/>
      <c r="B152" s="84"/>
      <c r="C152" s="85"/>
      <c r="D152" s="84"/>
      <c r="E152" s="84"/>
      <c r="F152" s="84"/>
      <c r="G152" s="86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6"/>
    </row>
    <row r="153" spans="1:21" s="67" customFormat="1" ht="15.75">
      <c r="A153" s="84"/>
      <c r="B153" s="84"/>
      <c r="C153" s="85"/>
      <c r="D153" s="84"/>
      <c r="E153" s="84"/>
      <c r="F153" s="84"/>
      <c r="G153" s="86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76"/>
    </row>
    <row r="154" spans="1:21" s="67" customFormat="1" ht="15.75">
      <c r="A154" s="84"/>
      <c r="B154" s="84"/>
      <c r="C154" s="85"/>
      <c r="D154" s="84"/>
      <c r="E154" s="84"/>
      <c r="F154" s="84"/>
      <c r="G154" s="86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76"/>
    </row>
    <row r="155" spans="1:21" s="67" customFormat="1" ht="15.75">
      <c r="A155" s="84"/>
      <c r="B155" s="84"/>
      <c r="C155" s="85"/>
      <c r="D155" s="84"/>
      <c r="E155" s="84"/>
      <c r="F155" s="84"/>
      <c r="G155" s="86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76"/>
    </row>
    <row r="156" spans="1:21" s="67" customFormat="1" ht="15.75">
      <c r="A156" s="84"/>
      <c r="B156" s="84"/>
      <c r="C156" s="85"/>
      <c r="D156" s="84"/>
      <c r="E156" s="84"/>
      <c r="F156" s="84"/>
      <c r="G156" s="86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76"/>
    </row>
    <row r="157" spans="1:21" s="67" customFormat="1" ht="15.75">
      <c r="A157" s="84"/>
      <c r="B157" s="84"/>
      <c r="C157" s="85"/>
      <c r="D157" s="84"/>
      <c r="E157" s="84"/>
      <c r="F157" s="84"/>
      <c r="G157" s="86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76"/>
    </row>
    <row r="158" spans="1:21" s="67" customFormat="1" ht="15.75">
      <c r="A158" s="84"/>
      <c r="B158" s="84"/>
      <c r="C158" s="85"/>
      <c r="D158" s="84"/>
      <c r="E158" s="84"/>
      <c r="F158" s="84"/>
      <c r="G158" s="86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76"/>
    </row>
    <row r="159" spans="1:21" s="67" customFormat="1" ht="15.75">
      <c r="A159" s="84"/>
      <c r="B159" s="84"/>
      <c r="C159" s="85"/>
      <c r="D159" s="84"/>
      <c r="E159" s="84"/>
      <c r="F159" s="84"/>
      <c r="G159" s="86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76"/>
    </row>
    <row r="160" spans="1:21" s="67" customFormat="1" ht="15.75">
      <c r="A160" s="84"/>
      <c r="B160" s="84"/>
      <c r="C160" s="85"/>
      <c r="D160" s="84"/>
      <c r="E160" s="84"/>
      <c r="F160" s="84"/>
      <c r="G160" s="86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76"/>
    </row>
    <row r="161" spans="1:21" s="67" customFormat="1" ht="15.75">
      <c r="A161" s="84"/>
      <c r="B161" s="84"/>
      <c r="C161" s="85"/>
      <c r="D161" s="84"/>
      <c r="E161" s="84"/>
      <c r="F161" s="84"/>
      <c r="G161" s="86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76"/>
    </row>
    <row r="162" spans="1:21" s="67" customFormat="1" ht="15.75">
      <c r="A162" s="84"/>
      <c r="B162" s="84"/>
      <c r="C162" s="85"/>
      <c r="D162" s="84"/>
      <c r="E162" s="84"/>
      <c r="F162" s="84"/>
      <c r="G162" s="86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76"/>
    </row>
    <row r="163" spans="1:21" s="67" customFormat="1" ht="15.75">
      <c r="A163" s="84"/>
      <c r="B163" s="84"/>
      <c r="C163" s="85"/>
      <c r="D163" s="84"/>
      <c r="E163" s="84"/>
      <c r="F163" s="84"/>
      <c r="G163" s="86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76"/>
    </row>
    <row r="164" spans="1:21" s="67" customFormat="1" ht="15.75">
      <c r="A164" s="84"/>
      <c r="B164" s="84"/>
      <c r="C164" s="85"/>
      <c r="D164" s="84"/>
      <c r="E164" s="84"/>
      <c r="F164" s="84"/>
      <c r="G164" s="86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76"/>
    </row>
    <row r="165" spans="1:21" s="67" customFormat="1" ht="15.75">
      <c r="A165" s="84"/>
      <c r="B165" s="84"/>
      <c r="C165" s="85"/>
      <c r="D165" s="84"/>
      <c r="E165" s="84"/>
      <c r="F165" s="84"/>
      <c r="G165" s="86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76"/>
    </row>
    <row r="166" spans="1:21" s="67" customFormat="1" ht="15.75">
      <c r="A166" s="84"/>
      <c r="B166" s="84"/>
      <c r="C166" s="85"/>
      <c r="D166" s="84"/>
      <c r="E166" s="84"/>
      <c r="F166" s="84"/>
      <c r="G166" s="86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76"/>
    </row>
    <row r="167" spans="1:21" s="67" customFormat="1" ht="15.75">
      <c r="A167" s="84"/>
      <c r="B167" s="84"/>
      <c r="C167" s="85"/>
      <c r="D167" s="84"/>
      <c r="E167" s="84"/>
      <c r="F167" s="84"/>
      <c r="G167" s="86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76"/>
    </row>
    <row r="168" spans="1:21" s="67" customFormat="1" ht="15.75">
      <c r="A168" s="84"/>
      <c r="B168" s="84"/>
      <c r="C168" s="85"/>
      <c r="D168" s="84"/>
      <c r="E168" s="84"/>
      <c r="F168" s="84"/>
      <c r="G168" s="86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76"/>
    </row>
    <row r="169" spans="1:21" s="67" customFormat="1" ht="15.75">
      <c r="A169" s="84"/>
      <c r="B169" s="84"/>
      <c r="C169" s="85"/>
      <c r="D169" s="84"/>
      <c r="E169" s="84"/>
      <c r="F169" s="84"/>
      <c r="G169" s="86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76"/>
    </row>
    <row r="170" spans="1:21" s="67" customFormat="1" ht="15.75">
      <c r="A170" s="84"/>
      <c r="B170" s="84"/>
      <c r="C170" s="85"/>
      <c r="D170" s="84"/>
      <c r="E170" s="84"/>
      <c r="F170" s="84"/>
      <c r="G170" s="86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76"/>
    </row>
    <row r="171" spans="1:21" s="67" customFormat="1" ht="15.75">
      <c r="A171" s="84"/>
      <c r="B171" s="84"/>
      <c r="C171" s="85"/>
      <c r="D171" s="84"/>
      <c r="E171" s="84"/>
      <c r="F171" s="84"/>
      <c r="G171" s="86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76"/>
    </row>
    <row r="172" spans="1:21" s="67" customFormat="1" ht="15.75">
      <c r="A172" s="84"/>
      <c r="B172" s="84"/>
      <c r="C172" s="85"/>
      <c r="D172" s="84"/>
      <c r="E172" s="84"/>
      <c r="F172" s="84"/>
      <c r="G172" s="86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76"/>
    </row>
    <row r="173" spans="1:21" s="67" customFormat="1" ht="15.75">
      <c r="A173" s="84"/>
      <c r="B173" s="84"/>
      <c r="C173" s="85"/>
      <c r="D173" s="84"/>
      <c r="E173" s="84"/>
      <c r="F173" s="84"/>
      <c r="G173" s="86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76"/>
    </row>
    <row r="174" spans="1:21" s="67" customFormat="1" ht="15.75">
      <c r="A174" s="84"/>
      <c r="B174" s="84"/>
      <c r="C174" s="85"/>
      <c r="D174" s="84"/>
      <c r="E174" s="84"/>
      <c r="F174" s="84"/>
      <c r="G174" s="86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76"/>
    </row>
    <row r="175" spans="1:21" s="67" customFormat="1" ht="15.75">
      <c r="A175" s="84"/>
      <c r="B175" s="84"/>
      <c r="C175" s="85"/>
      <c r="D175" s="84"/>
      <c r="E175" s="84"/>
      <c r="F175" s="84"/>
      <c r="G175" s="86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76"/>
    </row>
    <row r="176" spans="1:21" s="67" customFormat="1" ht="15.75">
      <c r="A176" s="84"/>
      <c r="B176" s="84"/>
      <c r="C176" s="85"/>
      <c r="D176" s="84"/>
      <c r="E176" s="84"/>
      <c r="F176" s="84"/>
      <c r="G176" s="86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76"/>
    </row>
    <row r="177" spans="1:21" s="67" customFormat="1" ht="15.75">
      <c r="A177" s="84"/>
      <c r="B177" s="84"/>
      <c r="C177" s="85"/>
      <c r="D177" s="84"/>
      <c r="E177" s="84"/>
      <c r="F177" s="84"/>
      <c r="G177" s="86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76"/>
    </row>
    <row r="178" spans="1:21" s="67" customFormat="1" ht="15.75">
      <c r="A178" s="84"/>
      <c r="B178" s="84"/>
      <c r="C178" s="85"/>
      <c r="D178" s="84"/>
      <c r="E178" s="84"/>
      <c r="F178" s="84"/>
      <c r="G178" s="86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76"/>
    </row>
    <row r="179" spans="1:21" s="67" customFormat="1" ht="15.75">
      <c r="A179" s="84"/>
      <c r="B179" s="84"/>
      <c r="C179" s="85"/>
      <c r="D179" s="84"/>
      <c r="E179" s="84"/>
      <c r="F179" s="84"/>
      <c r="G179" s="86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76"/>
    </row>
    <row r="180" spans="1:21" s="67" customFormat="1" ht="15.75">
      <c r="A180" s="84"/>
      <c r="B180" s="84"/>
      <c r="C180" s="85"/>
      <c r="D180" s="84"/>
      <c r="E180" s="84"/>
      <c r="F180" s="84"/>
      <c r="G180" s="86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76"/>
    </row>
    <row r="181" spans="1:21" s="67" customFormat="1" ht="15.75">
      <c r="A181" s="84"/>
      <c r="B181" s="84"/>
      <c r="C181" s="85"/>
      <c r="D181" s="84"/>
      <c r="E181" s="84"/>
      <c r="F181" s="84"/>
      <c r="G181" s="86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76"/>
    </row>
    <row r="182" spans="1:21" s="67" customFormat="1" ht="15.75">
      <c r="A182" s="84"/>
      <c r="B182" s="84"/>
      <c r="C182" s="85"/>
      <c r="D182" s="84"/>
      <c r="E182" s="84"/>
      <c r="F182" s="84"/>
      <c r="G182" s="86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76"/>
    </row>
    <row r="183" spans="1:21" s="67" customFormat="1" ht="15.75">
      <c r="A183" s="84"/>
      <c r="B183" s="84"/>
      <c r="C183" s="85"/>
      <c r="D183" s="84"/>
      <c r="E183" s="84"/>
      <c r="F183" s="84"/>
      <c r="G183" s="86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76"/>
    </row>
    <row r="184" spans="1:21" s="67" customFormat="1" ht="15.75">
      <c r="A184" s="84"/>
      <c r="B184" s="84"/>
      <c r="C184" s="85"/>
      <c r="D184" s="84"/>
      <c r="E184" s="84"/>
      <c r="F184" s="84"/>
      <c r="G184" s="86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76"/>
    </row>
    <row r="185" spans="1:21" s="67" customFormat="1" ht="15.75">
      <c r="A185" s="84"/>
      <c r="B185" s="84"/>
      <c r="C185" s="85"/>
      <c r="D185" s="84"/>
      <c r="E185" s="84"/>
      <c r="F185" s="84"/>
      <c r="G185" s="86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76"/>
    </row>
    <row r="186" spans="1:21" s="67" customFormat="1" ht="15.75">
      <c r="A186" s="84"/>
      <c r="B186" s="84"/>
      <c r="C186" s="85"/>
      <c r="D186" s="84"/>
      <c r="E186" s="84"/>
      <c r="F186" s="84"/>
      <c r="G186" s="86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76"/>
    </row>
    <row r="187" spans="1:21" s="67" customFormat="1" ht="15.75">
      <c r="A187" s="84"/>
      <c r="B187" s="84"/>
      <c r="C187" s="85"/>
      <c r="D187" s="84"/>
      <c r="E187" s="84"/>
      <c r="F187" s="84"/>
      <c r="G187" s="86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76"/>
    </row>
    <row r="188" spans="1:21" s="67" customFormat="1" ht="15.75">
      <c r="A188" s="84"/>
      <c r="B188" s="84"/>
      <c r="C188" s="85"/>
      <c r="D188" s="84"/>
      <c r="E188" s="84"/>
      <c r="F188" s="84"/>
      <c r="G188" s="86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76"/>
    </row>
    <row r="189" spans="1:21" s="67" customFormat="1" ht="15.75">
      <c r="A189" s="84"/>
      <c r="B189" s="84"/>
      <c r="C189" s="85"/>
      <c r="D189" s="84"/>
      <c r="E189" s="84"/>
      <c r="F189" s="84"/>
      <c r="G189" s="86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76"/>
    </row>
    <row r="190" spans="1:21" s="67" customFormat="1" ht="15.75">
      <c r="A190" s="84"/>
      <c r="B190" s="84"/>
      <c r="C190" s="85"/>
      <c r="D190" s="84"/>
      <c r="E190" s="84"/>
      <c r="F190" s="84"/>
      <c r="G190" s="86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76"/>
    </row>
    <row r="191" spans="1:21" s="67" customFormat="1" ht="15.75">
      <c r="A191" s="84"/>
      <c r="B191" s="84"/>
      <c r="C191" s="85"/>
      <c r="D191" s="84"/>
      <c r="E191" s="84"/>
      <c r="F191" s="84"/>
      <c r="G191" s="86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76"/>
    </row>
    <row r="192" spans="1:21" s="67" customFormat="1" ht="15.75">
      <c r="A192" s="84"/>
      <c r="B192" s="84"/>
      <c r="C192" s="85"/>
      <c r="D192" s="84"/>
      <c r="E192" s="84"/>
      <c r="F192" s="84"/>
      <c r="G192" s="86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76"/>
    </row>
    <row r="193" spans="1:21" s="67" customFormat="1" ht="15.75">
      <c r="A193" s="84"/>
      <c r="B193" s="84"/>
      <c r="C193" s="85"/>
      <c r="D193" s="84"/>
      <c r="E193" s="84"/>
      <c r="F193" s="84"/>
      <c r="G193" s="86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76"/>
    </row>
    <row r="194" spans="1:21" s="67" customFormat="1" ht="15.75">
      <c r="A194" s="84"/>
      <c r="B194" s="84"/>
      <c r="C194" s="85"/>
      <c r="D194" s="84"/>
      <c r="E194" s="84"/>
      <c r="F194" s="84"/>
      <c r="G194" s="86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76"/>
    </row>
    <row r="195" spans="1:21" s="67" customFormat="1" ht="15.75">
      <c r="A195" s="84"/>
      <c r="B195" s="84"/>
      <c r="C195" s="85"/>
      <c r="D195" s="84"/>
      <c r="E195" s="84"/>
      <c r="F195" s="84"/>
      <c r="G195" s="86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76"/>
    </row>
    <row r="196" spans="1:21" s="67" customFormat="1" ht="15.75">
      <c r="A196" s="84"/>
      <c r="B196" s="84"/>
      <c r="C196" s="85"/>
      <c r="D196" s="84"/>
      <c r="E196" s="84"/>
      <c r="F196" s="84"/>
      <c r="G196" s="86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76"/>
    </row>
    <row r="197" spans="1:21" s="67" customFormat="1" ht="15.75">
      <c r="A197" s="84"/>
      <c r="B197" s="84"/>
      <c r="C197" s="85"/>
      <c r="D197" s="84"/>
      <c r="E197" s="84"/>
      <c r="F197" s="84"/>
      <c r="G197" s="86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76"/>
    </row>
    <row r="198" spans="1:21" s="67" customFormat="1" ht="15.75">
      <c r="A198" s="84"/>
      <c r="B198" s="84"/>
      <c r="C198" s="85"/>
      <c r="D198" s="84"/>
      <c r="E198" s="84"/>
      <c r="F198" s="84"/>
      <c r="G198" s="86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76"/>
    </row>
    <row r="199" spans="1:21" s="67" customFormat="1" ht="15.75">
      <c r="A199" s="84"/>
      <c r="B199" s="84"/>
      <c r="C199" s="85"/>
      <c r="D199" s="84"/>
      <c r="E199" s="84"/>
      <c r="F199" s="84"/>
      <c r="G199" s="86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76"/>
    </row>
    <row r="200" spans="1:21" s="67" customFormat="1" ht="15.75">
      <c r="A200" s="84"/>
      <c r="B200" s="84"/>
      <c r="C200" s="85"/>
      <c r="D200" s="84"/>
      <c r="E200" s="84"/>
      <c r="F200" s="84"/>
      <c r="G200" s="86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76"/>
    </row>
    <row r="201" spans="1:21" s="67" customFormat="1" ht="15.75">
      <c r="A201" s="84"/>
      <c r="B201" s="84"/>
      <c r="C201" s="85"/>
      <c r="D201" s="84"/>
      <c r="E201" s="84"/>
      <c r="F201" s="84"/>
      <c r="G201" s="86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76"/>
    </row>
    <row r="202" spans="1:21" s="67" customFormat="1" ht="15.75">
      <c r="A202" s="84"/>
      <c r="B202" s="84"/>
      <c r="C202" s="85"/>
      <c r="D202" s="84"/>
      <c r="E202" s="84"/>
      <c r="F202" s="84"/>
      <c r="G202" s="86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76"/>
    </row>
    <row r="203" spans="1:21" s="67" customFormat="1" ht="15.75">
      <c r="A203" s="84"/>
      <c r="B203" s="84"/>
      <c r="C203" s="85"/>
      <c r="D203" s="84"/>
      <c r="E203" s="84"/>
      <c r="F203" s="84"/>
      <c r="G203" s="86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76"/>
    </row>
    <row r="204" spans="1:21" s="67" customFormat="1" ht="15.75">
      <c r="A204" s="84"/>
      <c r="B204" s="84"/>
      <c r="C204" s="85"/>
      <c r="D204" s="84"/>
      <c r="E204" s="84"/>
      <c r="F204" s="84"/>
      <c r="G204" s="86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76"/>
    </row>
    <row r="205" spans="1:21" s="67" customFormat="1" ht="15.75">
      <c r="A205" s="84"/>
      <c r="B205" s="84"/>
      <c r="C205" s="85"/>
      <c r="D205" s="84"/>
      <c r="E205" s="84"/>
      <c r="F205" s="84"/>
      <c r="G205" s="86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76"/>
    </row>
    <row r="206" spans="1:21" s="67" customFormat="1" ht="15.75">
      <c r="A206" s="84"/>
      <c r="B206" s="84"/>
      <c r="C206" s="85"/>
      <c r="D206" s="84"/>
      <c r="E206" s="84"/>
      <c r="F206" s="84"/>
      <c r="G206" s="86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76"/>
    </row>
    <row r="207" spans="1:21" s="67" customFormat="1" ht="15.75">
      <c r="A207" s="84"/>
      <c r="B207" s="84"/>
      <c r="C207" s="85"/>
      <c r="D207" s="84"/>
      <c r="E207" s="84"/>
      <c r="F207" s="84"/>
      <c r="G207" s="86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76"/>
    </row>
    <row r="208" spans="1:21" s="67" customFormat="1" ht="15.75">
      <c r="A208" s="84"/>
      <c r="B208" s="84"/>
      <c r="C208" s="85"/>
      <c r="D208" s="84"/>
      <c r="E208" s="84"/>
      <c r="F208" s="84"/>
      <c r="G208" s="86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76"/>
    </row>
    <row r="209" spans="1:21" s="67" customFormat="1" ht="15.75">
      <c r="A209" s="84"/>
      <c r="B209" s="84"/>
      <c r="C209" s="85"/>
      <c r="D209" s="84"/>
      <c r="E209" s="84"/>
      <c r="F209" s="84"/>
      <c r="G209" s="86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76"/>
    </row>
    <row r="210" spans="1:21" s="67" customFormat="1" ht="15.75">
      <c r="A210" s="84"/>
      <c r="B210" s="84"/>
      <c r="C210" s="85"/>
      <c r="D210" s="84"/>
      <c r="E210" s="84"/>
      <c r="F210" s="84"/>
      <c r="G210" s="86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76"/>
    </row>
    <row r="211" spans="1:21" s="67" customFormat="1" ht="15.75">
      <c r="A211" s="84"/>
      <c r="B211" s="84"/>
      <c r="C211" s="85"/>
      <c r="D211" s="84"/>
      <c r="E211" s="84"/>
      <c r="F211" s="84"/>
      <c r="G211" s="86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76"/>
    </row>
    <row r="212" spans="1:21" s="67" customFormat="1" ht="15.75">
      <c r="A212" s="84"/>
      <c r="B212" s="84"/>
      <c r="C212" s="85"/>
      <c r="D212" s="84"/>
      <c r="E212" s="84"/>
      <c r="F212" s="84"/>
      <c r="G212" s="86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76"/>
    </row>
    <row r="213" spans="1:21" s="67" customFormat="1" ht="15.75">
      <c r="A213" s="84"/>
      <c r="B213" s="84"/>
      <c r="C213" s="85"/>
      <c r="D213" s="84"/>
      <c r="E213" s="84"/>
      <c r="F213" s="84"/>
      <c r="G213" s="86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76"/>
    </row>
    <row r="214" spans="1:21" s="67" customFormat="1" ht="15.75">
      <c r="A214" s="84"/>
      <c r="B214" s="84"/>
      <c r="C214" s="85"/>
      <c r="D214" s="84"/>
      <c r="E214" s="84"/>
      <c r="F214" s="84"/>
      <c r="G214" s="86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76"/>
    </row>
    <row r="215" spans="1:21" s="67" customFormat="1" ht="15.75">
      <c r="A215" s="84"/>
      <c r="B215" s="84"/>
      <c r="C215" s="85"/>
      <c r="D215" s="84"/>
      <c r="E215" s="84"/>
      <c r="F215" s="84"/>
      <c r="G215" s="86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76"/>
    </row>
    <row r="216" spans="1:21" s="67" customFormat="1" ht="15.75">
      <c r="A216" s="84"/>
      <c r="B216" s="84"/>
      <c r="C216" s="85"/>
      <c r="D216" s="84"/>
      <c r="E216" s="84"/>
      <c r="F216" s="84"/>
      <c r="G216" s="86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76"/>
    </row>
    <row r="217" spans="1:21" s="67" customFormat="1" ht="15.75">
      <c r="A217" s="84"/>
      <c r="B217" s="84"/>
      <c r="C217" s="85"/>
      <c r="D217" s="84"/>
      <c r="E217" s="84"/>
      <c r="F217" s="84"/>
      <c r="G217" s="86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76"/>
    </row>
    <row r="218" spans="1:21" s="67" customFormat="1" ht="15.75">
      <c r="A218" s="84"/>
      <c r="B218" s="84"/>
      <c r="C218" s="85"/>
      <c r="D218" s="84"/>
      <c r="E218" s="84"/>
      <c r="F218" s="84"/>
      <c r="G218" s="86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76"/>
    </row>
    <row r="219" spans="1:21" s="67" customFormat="1" ht="15.75">
      <c r="A219" s="84"/>
      <c r="B219" s="84"/>
      <c r="C219" s="85"/>
      <c r="D219" s="84"/>
      <c r="E219" s="84"/>
      <c r="F219" s="84"/>
      <c r="G219" s="86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76"/>
    </row>
    <row r="220" spans="1:21" s="67" customFormat="1" ht="15.75">
      <c r="A220" s="84"/>
      <c r="B220" s="84"/>
      <c r="C220" s="85"/>
      <c r="D220" s="84"/>
      <c r="E220" s="84"/>
      <c r="F220" s="84"/>
      <c r="G220" s="86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76"/>
    </row>
    <row r="221" spans="1:21" s="67" customFormat="1" ht="15.75">
      <c r="A221" s="84"/>
      <c r="B221" s="84"/>
      <c r="C221" s="85"/>
      <c r="D221" s="84"/>
      <c r="E221" s="84"/>
      <c r="F221" s="84"/>
      <c r="G221" s="86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76"/>
    </row>
    <row r="222" spans="1:21" s="67" customFormat="1" ht="15.75">
      <c r="A222" s="84"/>
      <c r="B222" s="84"/>
      <c r="C222" s="85"/>
      <c r="D222" s="84"/>
      <c r="E222" s="84"/>
      <c r="F222" s="84"/>
      <c r="G222" s="86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76"/>
    </row>
    <row r="223" spans="1:21" s="67" customFormat="1" ht="15.75">
      <c r="A223" s="84"/>
      <c r="B223" s="84"/>
      <c r="C223" s="85"/>
      <c r="D223" s="84"/>
      <c r="E223" s="84"/>
      <c r="F223" s="84"/>
      <c r="G223" s="86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76"/>
    </row>
    <row r="224" spans="1:21" s="67" customFormat="1" ht="15.75">
      <c r="A224" s="84"/>
      <c r="B224" s="84"/>
      <c r="C224" s="85"/>
      <c r="D224" s="84"/>
      <c r="E224" s="84"/>
      <c r="F224" s="84"/>
      <c r="G224" s="86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76"/>
    </row>
    <row r="225" spans="1:21" s="67" customFormat="1" ht="15.75">
      <c r="A225" s="84"/>
      <c r="B225" s="84"/>
      <c r="C225" s="85"/>
      <c r="D225" s="84"/>
      <c r="E225" s="84"/>
      <c r="F225" s="84"/>
      <c r="G225" s="86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76"/>
    </row>
    <row r="226" spans="1:21" s="67" customFormat="1" ht="15.75">
      <c r="A226" s="84"/>
      <c r="B226" s="84"/>
      <c r="C226" s="85"/>
      <c r="D226" s="84"/>
      <c r="E226" s="84"/>
      <c r="F226" s="84"/>
      <c r="G226" s="86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76"/>
    </row>
    <row r="227" spans="1:21" s="67" customFormat="1" ht="15.75">
      <c r="A227" s="84"/>
      <c r="B227" s="84"/>
      <c r="C227" s="85"/>
      <c r="D227" s="84"/>
      <c r="E227" s="84"/>
      <c r="F227" s="84"/>
      <c r="G227" s="86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76"/>
    </row>
    <row r="228" spans="1:21" s="67" customFormat="1" ht="15.75">
      <c r="A228" s="84"/>
      <c r="B228" s="84"/>
      <c r="C228" s="85"/>
      <c r="D228" s="84"/>
      <c r="E228" s="84"/>
      <c r="F228" s="84"/>
      <c r="G228" s="86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76"/>
    </row>
    <row r="229" spans="1:21" s="67" customFormat="1" ht="15.75">
      <c r="A229" s="84"/>
      <c r="B229" s="84"/>
      <c r="C229" s="85"/>
      <c r="D229" s="84"/>
      <c r="E229" s="84"/>
      <c r="F229" s="84"/>
      <c r="G229" s="86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76"/>
    </row>
    <row r="230" spans="1:21" s="67" customFormat="1" ht="15.75">
      <c r="A230" s="84"/>
      <c r="B230" s="84"/>
      <c r="C230" s="85"/>
      <c r="D230" s="84"/>
      <c r="E230" s="84"/>
      <c r="F230" s="84"/>
      <c r="G230" s="86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76"/>
    </row>
    <row r="231" spans="1:21" s="67" customFormat="1" ht="15.75">
      <c r="A231" s="84"/>
      <c r="B231" s="84"/>
      <c r="C231" s="85"/>
      <c r="D231" s="84"/>
      <c r="E231" s="84"/>
      <c r="F231" s="84"/>
      <c r="G231" s="86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76"/>
    </row>
    <row r="232" spans="1:21" s="67" customFormat="1" ht="15.75">
      <c r="A232" s="84"/>
      <c r="B232" s="84"/>
      <c r="C232" s="85"/>
      <c r="D232" s="84"/>
      <c r="E232" s="84"/>
      <c r="F232" s="84"/>
      <c r="G232" s="86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76"/>
    </row>
    <row r="233" spans="1:21" s="67" customFormat="1" ht="15.75">
      <c r="A233" s="84"/>
      <c r="B233" s="84"/>
      <c r="C233" s="85"/>
      <c r="D233" s="84"/>
      <c r="E233" s="84"/>
      <c r="F233" s="84"/>
      <c r="G233" s="86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76"/>
    </row>
    <row r="234" spans="1:21" s="67" customFormat="1" ht="15.75">
      <c r="A234" s="84"/>
      <c r="B234" s="84"/>
      <c r="C234" s="85"/>
      <c r="D234" s="84"/>
      <c r="E234" s="84"/>
      <c r="F234" s="84"/>
      <c r="G234" s="86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76"/>
    </row>
    <row r="235" spans="1:21" s="67" customFormat="1" ht="15.75">
      <c r="A235" s="84"/>
      <c r="B235" s="84"/>
      <c r="C235" s="85"/>
      <c r="D235" s="84"/>
      <c r="E235" s="84"/>
      <c r="F235" s="84"/>
      <c r="G235" s="86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76"/>
    </row>
    <row r="236" spans="1:21" s="67" customFormat="1" ht="15.75">
      <c r="A236" s="84"/>
      <c r="B236" s="84"/>
      <c r="C236" s="85"/>
      <c r="D236" s="84"/>
      <c r="E236" s="84"/>
      <c r="F236" s="84"/>
      <c r="G236" s="86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76"/>
    </row>
    <row r="237" spans="1:21" s="67" customFormat="1" ht="15.75">
      <c r="A237" s="84"/>
      <c r="B237" s="84"/>
      <c r="C237" s="85"/>
      <c r="D237" s="84"/>
      <c r="E237" s="84"/>
      <c r="F237" s="84"/>
      <c r="G237" s="86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76"/>
    </row>
    <row r="238" spans="1:21" s="67" customFormat="1" ht="15.75">
      <c r="A238" s="84"/>
      <c r="B238" s="84"/>
      <c r="C238" s="85"/>
      <c r="D238" s="84"/>
      <c r="E238" s="84"/>
      <c r="F238" s="84"/>
      <c r="G238" s="86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76"/>
    </row>
    <row r="239" spans="1:21" s="67" customFormat="1" ht="15.75">
      <c r="A239" s="84"/>
      <c r="B239" s="84"/>
      <c r="C239" s="85"/>
      <c r="D239" s="84"/>
      <c r="E239" s="84"/>
      <c r="F239" s="84"/>
      <c r="G239" s="86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76"/>
    </row>
    <row r="240" spans="1:21" s="67" customFormat="1" ht="15.75">
      <c r="A240" s="84"/>
      <c r="B240" s="84"/>
      <c r="C240" s="85"/>
      <c r="D240" s="84"/>
      <c r="E240" s="84"/>
      <c r="F240" s="84"/>
      <c r="G240" s="86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76"/>
    </row>
    <row r="241" spans="1:21" s="67" customFormat="1" ht="15.75">
      <c r="A241" s="84"/>
      <c r="B241" s="84"/>
      <c r="C241" s="85"/>
      <c r="D241" s="84"/>
      <c r="E241" s="84"/>
      <c r="F241" s="84"/>
      <c r="G241" s="86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76"/>
    </row>
    <row r="242" spans="1:21" s="67" customFormat="1" ht="15.75">
      <c r="A242" s="84"/>
      <c r="B242" s="84"/>
      <c r="C242" s="85"/>
      <c r="D242" s="84"/>
      <c r="E242" s="84"/>
      <c r="F242" s="84"/>
      <c r="G242" s="86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76"/>
    </row>
    <row r="243" spans="1:21" s="67" customFormat="1" ht="15.75">
      <c r="A243" s="84"/>
      <c r="B243" s="84"/>
      <c r="C243" s="85"/>
      <c r="D243" s="84"/>
      <c r="E243" s="84"/>
      <c r="F243" s="84"/>
      <c r="G243" s="86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76"/>
    </row>
    <row r="244" spans="1:21" s="67" customFormat="1" ht="15.75">
      <c r="A244" s="84"/>
      <c r="B244" s="84"/>
      <c r="C244" s="85"/>
      <c r="D244" s="84"/>
      <c r="E244" s="84"/>
      <c r="F244" s="84"/>
      <c r="G244" s="86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76"/>
    </row>
    <row r="245" spans="1:21" s="67" customFormat="1" ht="15.75">
      <c r="A245" s="84"/>
      <c r="B245" s="84"/>
      <c r="C245" s="85"/>
      <c r="D245" s="84"/>
      <c r="E245" s="84"/>
      <c r="F245" s="84"/>
      <c r="G245" s="86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76"/>
    </row>
    <row r="246" spans="1:21" s="67" customFormat="1" ht="15.75">
      <c r="A246" s="84"/>
      <c r="B246" s="84"/>
      <c r="C246" s="85"/>
      <c r="D246" s="84"/>
      <c r="E246" s="84"/>
      <c r="F246" s="84"/>
      <c r="G246" s="86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76"/>
    </row>
    <row r="247" spans="1:21" s="67" customFormat="1" ht="15.75">
      <c r="A247" s="84"/>
      <c r="B247" s="84"/>
      <c r="C247" s="85"/>
      <c r="D247" s="84"/>
      <c r="E247" s="84"/>
      <c r="F247" s="84"/>
      <c r="G247" s="86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76"/>
    </row>
    <row r="248" spans="1:21" s="67" customFormat="1" ht="15.75">
      <c r="A248" s="84"/>
      <c r="B248" s="84"/>
      <c r="C248" s="85"/>
      <c r="D248" s="84"/>
      <c r="E248" s="84"/>
      <c r="F248" s="84"/>
      <c r="G248" s="86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76"/>
    </row>
    <row r="249" spans="1:21" s="67" customFormat="1" ht="15.75">
      <c r="A249" s="84"/>
      <c r="B249" s="84"/>
      <c r="C249" s="85"/>
      <c r="D249" s="84"/>
      <c r="E249" s="84"/>
      <c r="F249" s="84"/>
      <c r="G249" s="86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76"/>
    </row>
    <row r="250" spans="1:21" s="67" customFormat="1" ht="15.75">
      <c r="A250" s="84"/>
      <c r="B250" s="84"/>
      <c r="C250" s="85"/>
      <c r="D250" s="84"/>
      <c r="E250" s="84"/>
      <c r="F250" s="84"/>
      <c r="G250" s="86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76"/>
    </row>
    <row r="251" spans="1:21" s="67" customFormat="1" ht="15.75">
      <c r="A251" s="84"/>
      <c r="B251" s="84"/>
      <c r="C251" s="85"/>
      <c r="D251" s="84"/>
      <c r="E251" s="84"/>
      <c r="F251" s="84"/>
      <c r="G251" s="86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76"/>
    </row>
    <row r="252" spans="1:21" s="67" customFormat="1" ht="15.75">
      <c r="A252" s="84"/>
      <c r="B252" s="84"/>
      <c r="C252" s="85"/>
      <c r="D252" s="84"/>
      <c r="E252" s="84"/>
      <c r="F252" s="84"/>
      <c r="G252" s="86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76"/>
    </row>
    <row r="253" spans="1:21" s="67" customFormat="1" ht="15.75">
      <c r="A253" s="84"/>
      <c r="B253" s="84"/>
      <c r="C253" s="85"/>
      <c r="D253" s="84"/>
      <c r="E253" s="84"/>
      <c r="F253" s="84"/>
      <c r="G253" s="86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76"/>
    </row>
    <row r="254" spans="1:21" s="67" customFormat="1" ht="15.75">
      <c r="A254" s="84"/>
      <c r="B254" s="84"/>
      <c r="C254" s="85"/>
      <c r="D254" s="84"/>
      <c r="E254" s="84"/>
      <c r="F254" s="84"/>
      <c r="G254" s="86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76"/>
    </row>
    <row r="255" spans="1:21" s="67" customFormat="1" ht="15.75">
      <c r="A255" s="84"/>
      <c r="B255" s="84"/>
      <c r="C255" s="85"/>
      <c r="D255" s="84"/>
      <c r="E255" s="84"/>
      <c r="F255" s="84"/>
      <c r="G255" s="86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76"/>
    </row>
    <row r="256" spans="1:21" s="67" customFormat="1" ht="15.75">
      <c r="A256" s="84"/>
      <c r="B256" s="84"/>
      <c r="C256" s="85"/>
      <c r="D256" s="84"/>
      <c r="E256" s="84"/>
      <c r="F256" s="84"/>
      <c r="G256" s="86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76"/>
    </row>
    <row r="257" spans="1:21" s="67" customFormat="1" ht="15.75">
      <c r="A257" s="84"/>
      <c r="B257" s="84"/>
      <c r="C257" s="85"/>
      <c r="D257" s="84"/>
      <c r="E257" s="84"/>
      <c r="F257" s="84"/>
      <c r="G257" s="86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76"/>
    </row>
    <row r="258" spans="1:21" s="67" customFormat="1" ht="15.75">
      <c r="A258" s="84"/>
      <c r="B258" s="84"/>
      <c r="C258" s="85"/>
      <c r="D258" s="84"/>
      <c r="E258" s="84"/>
      <c r="F258" s="84"/>
      <c r="G258" s="86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76"/>
    </row>
    <row r="259" spans="1:21" s="67" customFormat="1" ht="15.75">
      <c r="A259" s="84"/>
      <c r="B259" s="84"/>
      <c r="C259" s="85"/>
      <c r="D259" s="84"/>
      <c r="E259" s="84"/>
      <c r="F259" s="84"/>
      <c r="G259" s="86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76"/>
    </row>
    <row r="260" spans="1:21" s="67" customFormat="1" ht="15.75">
      <c r="A260" s="84"/>
      <c r="B260" s="84"/>
      <c r="C260" s="85"/>
      <c r="D260" s="84"/>
      <c r="E260" s="84"/>
      <c r="F260" s="84"/>
      <c r="G260" s="86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76"/>
    </row>
    <row r="261" spans="1:21" s="67" customFormat="1" ht="15.75">
      <c r="A261" s="84"/>
      <c r="B261" s="84"/>
      <c r="C261" s="85"/>
      <c r="D261" s="84"/>
      <c r="E261" s="84"/>
      <c r="F261" s="84"/>
      <c r="G261" s="86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76"/>
    </row>
    <row r="262" spans="1:21" s="67" customFormat="1" ht="15.75">
      <c r="A262" s="84"/>
      <c r="B262" s="84"/>
      <c r="C262" s="85"/>
      <c r="D262" s="84"/>
      <c r="E262" s="84"/>
      <c r="F262" s="84"/>
      <c r="G262" s="86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76"/>
    </row>
    <row r="263" spans="1:21" s="67" customFormat="1" ht="15.75">
      <c r="A263" s="84"/>
      <c r="B263" s="84"/>
      <c r="C263" s="85"/>
      <c r="D263" s="84"/>
      <c r="E263" s="84"/>
      <c r="F263" s="84"/>
      <c r="G263" s="86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76"/>
    </row>
    <row r="264" spans="1:21" s="67" customFormat="1" ht="15.75">
      <c r="A264" s="84"/>
      <c r="B264" s="84"/>
      <c r="C264" s="85"/>
      <c r="D264" s="84"/>
      <c r="E264" s="84"/>
      <c r="F264" s="84"/>
      <c r="G264" s="86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76"/>
    </row>
    <row r="265" spans="1:21" s="67" customFormat="1" ht="15.75">
      <c r="A265" s="84"/>
      <c r="B265" s="84"/>
      <c r="C265" s="85"/>
      <c r="D265" s="84"/>
      <c r="E265" s="84"/>
      <c r="F265" s="84"/>
      <c r="G265" s="86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76"/>
    </row>
    <row r="266" spans="1:21" s="67" customFormat="1" ht="15.75">
      <c r="A266" s="84"/>
      <c r="B266" s="84"/>
      <c r="C266" s="85"/>
      <c r="D266" s="84"/>
      <c r="E266" s="84"/>
      <c r="F266" s="84"/>
      <c r="G266" s="86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76"/>
    </row>
    <row r="267" spans="1:21" s="67" customFormat="1" ht="15.75">
      <c r="A267" s="84"/>
      <c r="B267" s="84"/>
      <c r="C267" s="85"/>
      <c r="D267" s="84"/>
      <c r="E267" s="84"/>
      <c r="F267" s="84"/>
      <c r="G267" s="86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76"/>
    </row>
    <row r="268" spans="1:21" s="67" customFormat="1" ht="15.75">
      <c r="A268" s="84"/>
      <c r="B268" s="84"/>
      <c r="C268" s="85"/>
      <c r="D268" s="84"/>
      <c r="E268" s="84"/>
      <c r="F268" s="84"/>
      <c r="G268" s="86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76"/>
    </row>
    <row r="269" spans="1:21" s="67" customFormat="1" ht="15.75">
      <c r="A269" s="84"/>
      <c r="B269" s="84"/>
      <c r="C269" s="85"/>
      <c r="D269" s="84"/>
      <c r="E269" s="84"/>
      <c r="F269" s="84"/>
      <c r="G269" s="86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76"/>
    </row>
    <row r="270" spans="1:21" s="67" customFormat="1" ht="15.75">
      <c r="A270" s="84"/>
      <c r="B270" s="84"/>
      <c r="C270" s="85"/>
      <c r="D270" s="84"/>
      <c r="E270" s="84"/>
      <c r="F270" s="84"/>
      <c r="G270" s="86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76"/>
    </row>
    <row r="271" spans="1:21" s="67" customFormat="1" ht="15.75">
      <c r="A271" s="84"/>
      <c r="B271" s="84"/>
      <c r="C271" s="85"/>
      <c r="D271" s="84"/>
      <c r="E271" s="84"/>
      <c r="F271" s="84"/>
      <c r="G271" s="86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76"/>
    </row>
    <row r="272" spans="1:21" s="67" customFormat="1" ht="15.75">
      <c r="A272" s="84"/>
      <c r="B272" s="84"/>
      <c r="C272" s="85"/>
      <c r="D272" s="84"/>
      <c r="E272" s="84"/>
      <c r="F272" s="84"/>
      <c r="G272" s="86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76"/>
    </row>
    <row r="273" spans="1:21" s="67" customFormat="1" ht="15.75">
      <c r="A273" s="84"/>
      <c r="B273" s="84"/>
      <c r="C273" s="85"/>
      <c r="D273" s="84"/>
      <c r="E273" s="84"/>
      <c r="F273" s="84"/>
      <c r="G273" s="86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76"/>
    </row>
    <row r="274" spans="1:21" s="67" customFormat="1" ht="15.75">
      <c r="A274" s="84"/>
      <c r="B274" s="84"/>
      <c r="C274" s="85"/>
      <c r="D274" s="84"/>
      <c r="E274" s="84"/>
      <c r="F274" s="84"/>
      <c r="G274" s="86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76"/>
    </row>
    <row r="275" spans="1:21" s="67" customFormat="1" ht="15.75">
      <c r="A275" s="84"/>
      <c r="B275" s="84"/>
      <c r="C275" s="85"/>
      <c r="D275" s="84"/>
      <c r="E275" s="84"/>
      <c r="F275" s="84"/>
      <c r="G275" s="86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76"/>
    </row>
    <row r="276" spans="1:21" s="67" customFormat="1" ht="15.75">
      <c r="A276" s="84"/>
      <c r="B276" s="84"/>
      <c r="C276" s="85"/>
      <c r="D276" s="84"/>
      <c r="E276" s="84"/>
      <c r="F276" s="84"/>
      <c r="G276" s="86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76"/>
    </row>
    <row r="277" spans="1:21" s="67" customFormat="1" ht="15.75">
      <c r="A277" s="84"/>
      <c r="B277" s="84"/>
      <c r="C277" s="85"/>
      <c r="D277" s="84"/>
      <c r="E277" s="84"/>
      <c r="F277" s="84"/>
      <c r="G277" s="86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76"/>
    </row>
    <row r="278" spans="1:21" s="67" customFormat="1" ht="15.75">
      <c r="A278" s="84"/>
      <c r="B278" s="84"/>
      <c r="C278" s="85"/>
      <c r="D278" s="84"/>
      <c r="E278" s="84"/>
      <c r="F278" s="84"/>
      <c r="G278" s="86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76"/>
    </row>
    <row r="279" spans="1:21" s="67" customFormat="1" ht="15.75">
      <c r="A279" s="84"/>
      <c r="B279" s="84"/>
      <c r="C279" s="85"/>
      <c r="D279" s="84"/>
      <c r="E279" s="84"/>
      <c r="F279" s="84"/>
      <c r="G279" s="86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76"/>
    </row>
    <row r="280" spans="1:21" s="67" customFormat="1" ht="15.75">
      <c r="A280" s="84"/>
      <c r="B280" s="84"/>
      <c r="C280" s="85"/>
      <c r="D280" s="84"/>
      <c r="E280" s="84"/>
      <c r="F280" s="84"/>
      <c r="G280" s="86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76"/>
    </row>
    <row r="281" spans="1:21" s="67" customFormat="1" ht="15.75">
      <c r="A281" s="84"/>
      <c r="B281" s="84"/>
      <c r="C281" s="85"/>
      <c r="D281" s="84"/>
      <c r="E281" s="84"/>
      <c r="F281" s="84"/>
      <c r="G281" s="86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76"/>
    </row>
    <row r="282" spans="1:21" s="67" customFormat="1" ht="15.75">
      <c r="A282" s="84"/>
      <c r="B282" s="84"/>
      <c r="C282" s="85"/>
      <c r="D282" s="84"/>
      <c r="E282" s="84"/>
      <c r="F282" s="84"/>
      <c r="G282" s="86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76"/>
    </row>
    <row r="283" spans="1:21" s="67" customFormat="1" ht="15.75">
      <c r="A283" s="84"/>
      <c r="B283" s="84"/>
      <c r="C283" s="85"/>
      <c r="D283" s="84"/>
      <c r="E283" s="84"/>
      <c r="F283" s="84"/>
      <c r="G283" s="86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76"/>
    </row>
    <row r="284" spans="1:21" s="67" customFormat="1" ht="15.75">
      <c r="A284" s="84"/>
      <c r="B284" s="84"/>
      <c r="C284" s="85"/>
      <c r="D284" s="84"/>
      <c r="E284" s="84"/>
      <c r="F284" s="84"/>
      <c r="G284" s="86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76"/>
    </row>
    <row r="285" spans="1:21" s="67" customFormat="1" ht="15.75">
      <c r="A285" s="84"/>
      <c r="B285" s="84"/>
      <c r="C285" s="85"/>
      <c r="D285" s="84"/>
      <c r="E285" s="84"/>
      <c r="F285" s="84"/>
      <c r="G285" s="86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76"/>
    </row>
    <row r="286" spans="1:21" s="67" customFormat="1" ht="15.75">
      <c r="A286" s="84"/>
      <c r="B286" s="84"/>
      <c r="C286" s="85"/>
      <c r="D286" s="84"/>
      <c r="E286" s="84"/>
      <c r="F286" s="84"/>
      <c r="G286" s="86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76"/>
    </row>
    <row r="287" spans="1:21" s="67" customFormat="1" ht="15.75">
      <c r="A287" s="84"/>
      <c r="B287" s="84"/>
      <c r="C287" s="85"/>
      <c r="D287" s="84"/>
      <c r="E287" s="84"/>
      <c r="F287" s="84"/>
      <c r="G287" s="86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76"/>
    </row>
    <row r="288" spans="1:21" s="67" customFormat="1" ht="15.75">
      <c r="A288" s="84"/>
      <c r="B288" s="84"/>
      <c r="C288" s="85"/>
      <c r="D288" s="84"/>
      <c r="E288" s="84"/>
      <c r="F288" s="84"/>
      <c r="G288" s="86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76"/>
    </row>
    <row r="289" spans="1:21" s="67" customFormat="1" ht="15.75">
      <c r="A289" s="84"/>
      <c r="B289" s="84"/>
      <c r="C289" s="85"/>
      <c r="D289" s="84"/>
      <c r="E289" s="84"/>
      <c r="F289" s="84"/>
      <c r="G289" s="86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76"/>
    </row>
    <row r="290" spans="1:21" s="67" customFormat="1" ht="15.75">
      <c r="A290" s="84"/>
      <c r="B290" s="84"/>
      <c r="C290" s="85"/>
      <c r="D290" s="84"/>
      <c r="E290" s="84"/>
      <c r="F290" s="84"/>
      <c r="G290" s="86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76"/>
    </row>
    <row r="291" spans="1:21" s="67" customFormat="1" ht="15.75">
      <c r="A291" s="84"/>
      <c r="B291" s="84"/>
      <c r="C291" s="85"/>
      <c r="D291" s="84"/>
      <c r="E291" s="84"/>
      <c r="F291" s="84"/>
      <c r="G291" s="86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76"/>
    </row>
    <row r="292" spans="1:21" s="67" customFormat="1" ht="15.75">
      <c r="A292" s="84"/>
      <c r="B292" s="84"/>
      <c r="C292" s="85"/>
      <c r="D292" s="84"/>
      <c r="E292" s="84"/>
      <c r="F292" s="84"/>
      <c r="G292" s="86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76"/>
    </row>
    <row r="293" spans="1:21" s="67" customFormat="1" ht="15.75">
      <c r="A293" s="84"/>
      <c r="B293" s="84"/>
      <c r="C293" s="85"/>
      <c r="D293" s="84"/>
      <c r="E293" s="84"/>
      <c r="F293" s="84"/>
      <c r="G293" s="86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76"/>
    </row>
    <row r="294" spans="1:21" s="67" customFormat="1" ht="15.75">
      <c r="A294" s="84"/>
      <c r="B294" s="84"/>
      <c r="C294" s="85"/>
      <c r="D294" s="84"/>
      <c r="E294" s="84"/>
      <c r="F294" s="84"/>
      <c r="G294" s="86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76"/>
    </row>
    <row r="295" spans="1:21" s="67" customFormat="1" ht="15.75">
      <c r="A295" s="84"/>
      <c r="B295" s="84"/>
      <c r="C295" s="85"/>
      <c r="D295" s="84"/>
      <c r="E295" s="84"/>
      <c r="F295" s="84"/>
      <c r="G295" s="86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76"/>
    </row>
    <row r="296" spans="1:21" s="67" customFormat="1" ht="15.75">
      <c r="A296" s="84"/>
      <c r="B296" s="84"/>
      <c r="C296" s="85"/>
      <c r="D296" s="84"/>
      <c r="E296" s="84"/>
      <c r="F296" s="84"/>
      <c r="G296" s="86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76"/>
    </row>
    <row r="297" spans="1:21" s="67" customFormat="1" ht="15.75">
      <c r="A297" s="84"/>
      <c r="B297" s="84"/>
      <c r="C297" s="85"/>
      <c r="D297" s="84"/>
      <c r="E297" s="84"/>
      <c r="F297" s="84"/>
      <c r="G297" s="86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76"/>
    </row>
    <row r="298" spans="1:21" s="67" customFormat="1" ht="15.75">
      <c r="A298" s="84"/>
      <c r="B298" s="84"/>
      <c r="C298" s="85"/>
      <c r="D298" s="84"/>
      <c r="E298" s="84"/>
      <c r="F298" s="84"/>
      <c r="G298" s="86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76"/>
    </row>
    <row r="299" spans="1:21" s="67" customFormat="1" ht="15.75">
      <c r="A299" s="84"/>
      <c r="B299" s="84"/>
      <c r="C299" s="85"/>
      <c r="D299" s="84"/>
      <c r="E299" s="84"/>
      <c r="F299" s="84"/>
      <c r="G299" s="86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76"/>
    </row>
    <row r="300" spans="1:21" s="67" customFormat="1" ht="15.75">
      <c r="A300" s="84"/>
      <c r="B300" s="84"/>
      <c r="C300" s="85"/>
      <c r="D300" s="84"/>
      <c r="E300" s="84"/>
      <c r="F300" s="84"/>
      <c r="G300" s="86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76"/>
    </row>
    <row r="301" spans="1:21" s="67" customFormat="1" ht="15.75">
      <c r="A301" s="84"/>
      <c r="B301" s="84"/>
      <c r="C301" s="85"/>
      <c r="D301" s="84"/>
      <c r="E301" s="84"/>
      <c r="F301" s="84"/>
      <c r="G301" s="86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76"/>
    </row>
    <row r="302" spans="1:21" s="67" customFormat="1" ht="15.75">
      <c r="A302" s="84"/>
      <c r="B302" s="84"/>
      <c r="C302" s="85"/>
      <c r="D302" s="84"/>
      <c r="E302" s="84"/>
      <c r="F302" s="84"/>
      <c r="G302" s="86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76"/>
    </row>
    <row r="303" spans="1:21" s="67" customFormat="1" ht="15.75">
      <c r="A303" s="84"/>
      <c r="B303" s="84"/>
      <c r="C303" s="85"/>
      <c r="D303" s="84"/>
      <c r="E303" s="84"/>
      <c r="F303" s="84"/>
      <c r="G303" s="86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76"/>
    </row>
    <row r="304" spans="1:21" s="67" customFormat="1" ht="15.75">
      <c r="A304" s="84"/>
      <c r="B304" s="84"/>
      <c r="C304" s="85"/>
      <c r="D304" s="84"/>
      <c r="E304" s="84"/>
      <c r="F304" s="84"/>
      <c r="G304" s="86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76"/>
    </row>
    <row r="305" spans="1:21" s="67" customFormat="1" ht="15.75">
      <c r="A305" s="84"/>
      <c r="B305" s="84"/>
      <c r="C305" s="85"/>
      <c r="D305" s="84"/>
      <c r="E305" s="84"/>
      <c r="F305" s="84"/>
      <c r="G305" s="86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76"/>
    </row>
    <row r="306" spans="1:21" s="67" customFormat="1" ht="15.75">
      <c r="A306" s="84"/>
      <c r="B306" s="84"/>
      <c r="C306" s="85"/>
      <c r="D306" s="84"/>
      <c r="E306" s="84"/>
      <c r="F306" s="84"/>
      <c r="G306" s="86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76"/>
    </row>
    <row r="307" spans="1:21" s="67" customFormat="1" ht="15.75">
      <c r="A307" s="84"/>
      <c r="B307" s="84"/>
      <c r="C307" s="85"/>
      <c r="D307" s="84"/>
      <c r="E307" s="84"/>
      <c r="F307" s="84"/>
      <c r="G307" s="86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76"/>
    </row>
    <row r="308" spans="1:21" s="67" customFormat="1" ht="15.75">
      <c r="A308" s="84"/>
      <c r="B308" s="84"/>
      <c r="C308" s="85"/>
      <c r="D308" s="84"/>
      <c r="E308" s="84"/>
      <c r="F308" s="84"/>
      <c r="G308" s="86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76"/>
    </row>
    <row r="309" spans="1:21" s="67" customFormat="1" ht="15.75">
      <c r="A309" s="84"/>
      <c r="B309" s="84"/>
      <c r="C309" s="85"/>
      <c r="D309" s="84"/>
      <c r="E309" s="84"/>
      <c r="F309" s="84"/>
      <c r="G309" s="86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76"/>
    </row>
    <row r="310" spans="1:21" s="67" customFormat="1" ht="15.75">
      <c r="A310" s="84"/>
      <c r="B310" s="84"/>
      <c r="C310" s="85"/>
      <c r="D310" s="84"/>
      <c r="E310" s="84"/>
      <c r="F310" s="84"/>
      <c r="G310" s="86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76"/>
    </row>
    <row r="311" spans="1:21" s="67" customFormat="1" ht="15.75">
      <c r="A311" s="84"/>
      <c r="B311" s="84"/>
      <c r="C311" s="85"/>
      <c r="D311" s="84"/>
      <c r="E311" s="84"/>
      <c r="F311" s="84"/>
      <c r="G311" s="86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76"/>
    </row>
    <row r="312" spans="1:21" s="67" customFormat="1" ht="15.75">
      <c r="A312" s="84"/>
      <c r="B312" s="84"/>
      <c r="C312" s="85"/>
      <c r="D312" s="84"/>
      <c r="E312" s="84"/>
      <c r="F312" s="84"/>
      <c r="G312" s="86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76"/>
    </row>
    <row r="313" spans="1:21" s="67" customFormat="1" ht="15.75">
      <c r="A313" s="84"/>
      <c r="B313" s="84"/>
      <c r="C313" s="85"/>
      <c r="D313" s="84"/>
      <c r="E313" s="84"/>
      <c r="F313" s="84"/>
      <c r="G313" s="86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76"/>
    </row>
    <row r="314" spans="1:21" s="67" customFormat="1" ht="15.75">
      <c r="A314" s="84"/>
      <c r="B314" s="84"/>
      <c r="C314" s="85"/>
      <c r="D314" s="84"/>
      <c r="E314" s="84"/>
      <c r="F314" s="84"/>
      <c r="G314" s="86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76"/>
    </row>
    <row r="315" spans="1:21" s="67" customFormat="1" ht="15.75">
      <c r="A315" s="84"/>
      <c r="B315" s="84"/>
      <c r="C315" s="85"/>
      <c r="D315" s="84"/>
      <c r="E315" s="84"/>
      <c r="F315" s="84"/>
      <c r="G315" s="86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76"/>
    </row>
    <row r="316" spans="1:21" s="67" customFormat="1" ht="15.75">
      <c r="A316" s="84"/>
      <c r="B316" s="84"/>
      <c r="C316" s="85"/>
      <c r="D316" s="84"/>
      <c r="E316" s="84"/>
      <c r="F316" s="84"/>
      <c r="G316" s="86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76"/>
    </row>
    <row r="317" spans="1:21" s="67" customFormat="1" ht="15.75">
      <c r="A317" s="84"/>
      <c r="B317" s="84"/>
      <c r="C317" s="85"/>
      <c r="D317" s="84"/>
      <c r="E317" s="84"/>
      <c r="F317" s="84"/>
      <c r="G317" s="86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76"/>
    </row>
    <row r="318" spans="1:21" s="67" customFormat="1" ht="15.75">
      <c r="A318" s="84"/>
      <c r="B318" s="84"/>
      <c r="C318" s="85"/>
      <c r="D318" s="84"/>
      <c r="E318" s="84"/>
      <c r="F318" s="84"/>
      <c r="G318" s="86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76"/>
    </row>
    <row r="319" spans="1:21" s="67" customFormat="1" ht="15.75">
      <c r="A319" s="84"/>
      <c r="B319" s="84"/>
      <c r="C319" s="85"/>
      <c r="D319" s="84"/>
      <c r="E319" s="84"/>
      <c r="F319" s="84"/>
      <c r="G319" s="86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76"/>
    </row>
  </sheetData>
  <sheetProtection/>
  <autoFilter ref="A6:V29"/>
  <mergeCells count="15">
    <mergeCell ref="F3:F5"/>
    <mergeCell ref="I4:K4"/>
    <mergeCell ref="L4:N4"/>
    <mergeCell ref="O4:Q4"/>
    <mergeCell ref="R4:T4"/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</mergeCells>
  <printOptions/>
  <pageMargins left="0" right="0" top="0" bottom="0" header="0.15748031496062992" footer="0.1574803149606299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T75"/>
  <sheetViews>
    <sheetView zoomScale="70" zoomScaleNormal="70" zoomScalePageLayoutView="0" workbookViewId="0" topLeftCell="A1">
      <pane xSplit="8" ySplit="6" topLeftCell="S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S25" sqref="S25"/>
    </sheetView>
  </sheetViews>
  <sheetFormatPr defaultColWidth="9.00390625" defaultRowHeight="12.75"/>
  <cols>
    <col min="1" max="1" width="6.75390625" style="131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625" style="1" customWidth="1"/>
    <col min="7" max="7" width="19.00390625" style="1" customWidth="1"/>
    <col min="8" max="8" width="15.00390625" style="21" customWidth="1"/>
    <col min="9" max="19" width="10.625" style="21" customWidth="1"/>
    <col min="20" max="20" width="11.875" style="21" customWidth="1"/>
    <col min="21" max="21" width="168.25390625" style="67" customWidth="1"/>
  </cols>
  <sheetData>
    <row r="1" spans="1:20" ht="20.25">
      <c r="A1" s="401" t="s">
        <v>80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ht="15.75">
      <c r="A2" s="13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7:20" ht="16.5" thickBot="1">
      <c r="G3" s="3"/>
      <c r="R3" s="425"/>
      <c r="S3" s="425"/>
      <c r="T3" s="425"/>
    </row>
    <row r="4" spans="1:21" ht="16.5" thickBot="1">
      <c r="A4" s="426"/>
      <c r="B4" s="427" t="s">
        <v>0</v>
      </c>
      <c r="C4" s="428" t="s">
        <v>1</v>
      </c>
      <c r="D4" s="428" t="s">
        <v>2</v>
      </c>
      <c r="E4" s="431" t="s">
        <v>3</v>
      </c>
      <c r="F4" s="404" t="s">
        <v>54</v>
      </c>
      <c r="G4" s="434" t="s">
        <v>4</v>
      </c>
      <c r="H4" s="424" t="s">
        <v>5</v>
      </c>
      <c r="I4" s="424" t="s">
        <v>79</v>
      </c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3"/>
      <c r="U4" s="419"/>
    </row>
    <row r="5" spans="1:21" ht="16.5" thickBot="1">
      <c r="A5" s="426"/>
      <c r="B5" s="427"/>
      <c r="C5" s="429"/>
      <c r="D5" s="429"/>
      <c r="E5" s="432"/>
      <c r="F5" s="405"/>
      <c r="G5" s="435"/>
      <c r="H5" s="421"/>
      <c r="I5" s="421" t="s">
        <v>6</v>
      </c>
      <c r="J5" s="422"/>
      <c r="K5" s="423"/>
      <c r="L5" s="421" t="s">
        <v>7</v>
      </c>
      <c r="M5" s="422"/>
      <c r="N5" s="423"/>
      <c r="O5" s="421" t="s">
        <v>8</v>
      </c>
      <c r="P5" s="422"/>
      <c r="Q5" s="423"/>
      <c r="R5" s="421" t="s">
        <v>9</v>
      </c>
      <c r="S5" s="422"/>
      <c r="T5" s="423"/>
      <c r="U5" s="420"/>
    </row>
    <row r="6" spans="1:21" ht="36" customHeight="1" thickBot="1">
      <c r="A6" s="426"/>
      <c r="B6" s="427"/>
      <c r="C6" s="430"/>
      <c r="D6" s="430"/>
      <c r="E6" s="433"/>
      <c r="F6" s="406"/>
      <c r="G6" s="436"/>
      <c r="H6" s="421"/>
      <c r="I6" s="23" t="s">
        <v>10</v>
      </c>
      <c r="J6" s="24" t="s">
        <v>11</v>
      </c>
      <c r="K6" s="24" t="s">
        <v>12</v>
      </c>
      <c r="L6" s="23" t="s">
        <v>13</v>
      </c>
      <c r="M6" s="23" t="s">
        <v>14</v>
      </c>
      <c r="N6" s="23" t="s">
        <v>15</v>
      </c>
      <c r="O6" s="23" t="s">
        <v>16</v>
      </c>
      <c r="P6" s="23" t="s">
        <v>17</v>
      </c>
      <c r="Q6" s="22" t="s">
        <v>25</v>
      </c>
      <c r="R6" s="22" t="s">
        <v>18</v>
      </c>
      <c r="S6" s="22" t="s">
        <v>19</v>
      </c>
      <c r="T6" s="22" t="s">
        <v>20</v>
      </c>
      <c r="U6" s="420"/>
    </row>
    <row r="7" spans="1:254" ht="18.75" customHeight="1">
      <c r="A7" s="322">
        <v>8</v>
      </c>
      <c r="B7" s="232" t="s">
        <v>47</v>
      </c>
      <c r="C7" s="254" t="s">
        <v>59</v>
      </c>
      <c r="D7" s="233" t="s">
        <v>64</v>
      </c>
      <c r="E7" s="256" t="s">
        <v>64</v>
      </c>
      <c r="F7" s="234" t="s">
        <v>56</v>
      </c>
      <c r="G7" s="235" t="s">
        <v>26</v>
      </c>
      <c r="H7" s="236">
        <f>SUM(I7:T7)</f>
        <v>106.83</v>
      </c>
      <c r="I7" s="210"/>
      <c r="J7" s="211">
        <v>4.42</v>
      </c>
      <c r="K7" s="212"/>
      <c r="L7" s="213">
        <v>5.47</v>
      </c>
      <c r="M7" s="211"/>
      <c r="N7" s="214">
        <v>8.03</v>
      </c>
      <c r="O7" s="215">
        <v>10.18</v>
      </c>
      <c r="P7" s="216">
        <v>15.31</v>
      </c>
      <c r="Q7" s="212">
        <v>10.94</v>
      </c>
      <c r="R7" s="217">
        <v>37.76</v>
      </c>
      <c r="S7" s="216">
        <v>3.24</v>
      </c>
      <c r="T7" s="214">
        <v>11.48</v>
      </c>
      <c r="U7" s="330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</row>
    <row r="8" spans="1:254" ht="20.25" customHeight="1">
      <c r="A8" s="324">
        <v>9</v>
      </c>
      <c r="B8" s="230" t="s">
        <v>48</v>
      </c>
      <c r="C8" s="255" t="s">
        <v>59</v>
      </c>
      <c r="D8" s="156" t="s">
        <v>64</v>
      </c>
      <c r="E8" s="155" t="s">
        <v>64</v>
      </c>
      <c r="F8" s="209" t="s">
        <v>56</v>
      </c>
      <c r="G8" s="207" t="s">
        <v>27</v>
      </c>
      <c r="H8" s="157">
        <f>SUM(I8:T8)</f>
        <v>40.19</v>
      </c>
      <c r="I8" s="218"/>
      <c r="J8" s="219">
        <v>6.51</v>
      </c>
      <c r="K8" s="220">
        <v>6.84</v>
      </c>
      <c r="L8" s="221"/>
      <c r="M8" s="158"/>
      <c r="N8" s="222">
        <v>7.3</v>
      </c>
      <c r="O8" s="223"/>
      <c r="P8" s="219">
        <v>2.05</v>
      </c>
      <c r="Q8" s="220">
        <v>7.66</v>
      </c>
      <c r="R8" s="218">
        <v>9.83</v>
      </c>
      <c r="S8" s="219"/>
      <c r="T8" s="222"/>
      <c r="U8" s="330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</row>
    <row r="9" spans="1:254" ht="35.25" customHeight="1">
      <c r="A9" s="324">
        <v>10</v>
      </c>
      <c r="B9" s="245" t="s">
        <v>93</v>
      </c>
      <c r="C9" s="93" t="s">
        <v>61</v>
      </c>
      <c r="D9" s="25" t="s">
        <v>64</v>
      </c>
      <c r="E9" s="4" t="s">
        <v>22</v>
      </c>
      <c r="F9" s="209" t="s">
        <v>56</v>
      </c>
      <c r="G9" s="208" t="s">
        <v>27</v>
      </c>
      <c r="H9" s="313">
        <f>SUM(I9:T9)</f>
        <v>32.93</v>
      </c>
      <c r="I9" s="338"/>
      <c r="J9" s="158"/>
      <c r="K9" s="220"/>
      <c r="L9" s="221"/>
      <c r="M9" s="260"/>
      <c r="N9" s="279"/>
      <c r="O9" s="327">
        <v>32.93</v>
      </c>
      <c r="P9" s="219"/>
      <c r="Q9" s="220"/>
      <c r="R9" s="218"/>
      <c r="S9" s="219"/>
      <c r="T9" s="222"/>
      <c r="U9" s="330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</row>
    <row r="10" spans="1:21" ht="32.25" customHeight="1">
      <c r="A10" s="323">
        <v>11</v>
      </c>
      <c r="B10" s="245" t="s">
        <v>85</v>
      </c>
      <c r="C10" s="93" t="s">
        <v>61</v>
      </c>
      <c r="D10" s="25" t="s">
        <v>64</v>
      </c>
      <c r="E10" s="4" t="s">
        <v>22</v>
      </c>
      <c r="F10" s="209" t="s">
        <v>56</v>
      </c>
      <c r="G10" s="329" t="s">
        <v>26</v>
      </c>
      <c r="H10" s="328">
        <f>SUM(I10:T10)</f>
        <v>248.168</v>
      </c>
      <c r="I10" s="293"/>
      <c r="J10" s="291"/>
      <c r="K10" s="314"/>
      <c r="L10" s="315"/>
      <c r="M10" s="291"/>
      <c r="N10" s="316"/>
      <c r="O10" s="317"/>
      <c r="P10" s="268"/>
      <c r="Q10" s="314"/>
      <c r="R10" s="292">
        <v>248.168</v>
      </c>
      <c r="S10" s="268"/>
      <c r="T10" s="316"/>
      <c r="U10" s="398"/>
    </row>
    <row r="11" spans="1:21" ht="33.75" customHeight="1">
      <c r="A11" s="323">
        <v>12</v>
      </c>
      <c r="B11" s="245" t="s">
        <v>86</v>
      </c>
      <c r="C11" s="264" t="s">
        <v>58</v>
      </c>
      <c r="D11" s="25" t="s">
        <v>64</v>
      </c>
      <c r="E11" s="4" t="s">
        <v>22</v>
      </c>
      <c r="F11" s="209" t="s">
        <v>56</v>
      </c>
      <c r="G11" s="208" t="s">
        <v>27</v>
      </c>
      <c r="H11" s="313">
        <f>SUM(I11:T11)</f>
        <v>0</v>
      </c>
      <c r="I11" s="293"/>
      <c r="J11" s="291"/>
      <c r="K11" s="314"/>
      <c r="L11" s="315"/>
      <c r="M11" s="291"/>
      <c r="N11" s="316"/>
      <c r="O11" s="317"/>
      <c r="P11" s="268"/>
      <c r="Q11" s="314"/>
      <c r="R11" s="292"/>
      <c r="S11" s="268"/>
      <c r="T11" s="316"/>
      <c r="U11" s="331"/>
    </row>
    <row r="12" spans="1:21" ht="35.25" customHeight="1">
      <c r="A12" s="323">
        <v>13</v>
      </c>
      <c r="B12" s="195" t="s">
        <v>87</v>
      </c>
      <c r="C12" s="264" t="s">
        <v>60</v>
      </c>
      <c r="D12" s="336" t="s">
        <v>64</v>
      </c>
      <c r="E12" s="4" t="s">
        <v>22</v>
      </c>
      <c r="F12" s="209" t="s">
        <v>56</v>
      </c>
      <c r="G12" s="208" t="s">
        <v>27</v>
      </c>
      <c r="H12" s="313">
        <f>SUM(I12:T12)</f>
        <v>0</v>
      </c>
      <c r="I12" s="293"/>
      <c r="J12" s="291"/>
      <c r="K12" s="314"/>
      <c r="L12" s="315"/>
      <c r="M12" s="291"/>
      <c r="N12" s="316"/>
      <c r="O12" s="317"/>
      <c r="P12" s="268"/>
      <c r="Q12" s="314"/>
      <c r="R12" s="292"/>
      <c r="S12" s="268"/>
      <c r="T12" s="316"/>
      <c r="U12" s="399"/>
    </row>
    <row r="13" spans="1:21" ht="45.75" customHeight="1">
      <c r="A13" s="323">
        <v>14</v>
      </c>
      <c r="B13" s="344" t="s">
        <v>105</v>
      </c>
      <c r="C13" s="264" t="s">
        <v>58</v>
      </c>
      <c r="D13" s="25" t="s">
        <v>64</v>
      </c>
      <c r="E13" s="4" t="s">
        <v>22</v>
      </c>
      <c r="F13" s="209" t="s">
        <v>56</v>
      </c>
      <c r="G13" s="208" t="s">
        <v>27</v>
      </c>
      <c r="H13" s="313">
        <f>SUM(I13:T13)</f>
        <v>332.46</v>
      </c>
      <c r="I13" s="293"/>
      <c r="J13" s="291"/>
      <c r="K13" s="314"/>
      <c r="L13" s="315"/>
      <c r="M13" s="291"/>
      <c r="N13" s="316"/>
      <c r="O13" s="317"/>
      <c r="P13" s="268">
        <v>332.46</v>
      </c>
      <c r="Q13" s="314"/>
      <c r="R13" s="292"/>
      <c r="S13" s="268"/>
      <c r="T13" s="316"/>
      <c r="U13" s="399"/>
    </row>
    <row r="14" spans="1:21" ht="35.25" customHeight="1">
      <c r="A14" s="347"/>
      <c r="B14" s="353" t="s">
        <v>101</v>
      </c>
      <c r="C14" s="264" t="s">
        <v>61</v>
      </c>
      <c r="D14" s="25" t="s">
        <v>64</v>
      </c>
      <c r="E14" s="332" t="s">
        <v>65</v>
      </c>
      <c r="F14" s="209" t="s">
        <v>56</v>
      </c>
      <c r="G14" s="329" t="s">
        <v>26</v>
      </c>
      <c r="H14" s="333">
        <f>SUM(I14:T14)</f>
        <v>118.72</v>
      </c>
      <c r="I14" s="293"/>
      <c r="J14" s="291"/>
      <c r="K14" s="314"/>
      <c r="L14" s="315"/>
      <c r="M14" s="291"/>
      <c r="N14" s="316"/>
      <c r="O14" s="380">
        <v>118.72</v>
      </c>
      <c r="P14" s="268"/>
      <c r="Q14" s="314"/>
      <c r="R14" s="292"/>
      <c r="S14" s="268"/>
      <c r="T14" s="316"/>
      <c r="U14" s="399"/>
    </row>
    <row r="15" spans="1:21" ht="35.25" customHeight="1">
      <c r="A15" s="347"/>
      <c r="B15" s="348" t="s">
        <v>96</v>
      </c>
      <c r="C15" s="349" t="s">
        <v>61</v>
      </c>
      <c r="D15" s="25" t="s">
        <v>64</v>
      </c>
      <c r="E15" s="332" t="s">
        <v>65</v>
      </c>
      <c r="F15" s="209" t="s">
        <v>56</v>
      </c>
      <c r="G15" s="350" t="s">
        <v>26</v>
      </c>
      <c r="H15" s="333">
        <f aca="true" t="shared" si="0" ref="H15:H20">SUM(I15:T15)</f>
        <v>7.81</v>
      </c>
      <c r="I15" s="293"/>
      <c r="J15" s="351">
        <v>7.81</v>
      </c>
      <c r="K15" s="314"/>
      <c r="L15" s="315"/>
      <c r="M15" s="291"/>
      <c r="N15" s="316"/>
      <c r="O15" s="317"/>
      <c r="P15" s="268"/>
      <c r="Q15" s="314"/>
      <c r="R15" s="292"/>
      <c r="S15" s="268"/>
      <c r="T15" s="316"/>
      <c r="U15" s="399"/>
    </row>
    <row r="16" spans="1:21" ht="35.25" customHeight="1">
      <c r="A16" s="347"/>
      <c r="B16" s="353" t="s">
        <v>97</v>
      </c>
      <c r="C16" s="349" t="s">
        <v>58</v>
      </c>
      <c r="D16" s="25" t="s">
        <v>64</v>
      </c>
      <c r="E16" s="332" t="s">
        <v>65</v>
      </c>
      <c r="F16" s="209" t="s">
        <v>56</v>
      </c>
      <c r="G16" s="5" t="s">
        <v>27</v>
      </c>
      <c r="H16" s="354">
        <f t="shared" si="0"/>
        <v>1.99</v>
      </c>
      <c r="I16" s="293"/>
      <c r="J16" s="351"/>
      <c r="K16" s="355">
        <v>1.99</v>
      </c>
      <c r="L16" s="356"/>
      <c r="M16" s="291"/>
      <c r="N16" s="316"/>
      <c r="O16" s="317"/>
      <c r="P16" s="268"/>
      <c r="Q16" s="314"/>
      <c r="R16" s="292"/>
      <c r="S16" s="268"/>
      <c r="T16" s="316"/>
      <c r="U16" s="399"/>
    </row>
    <row r="17" spans="1:21" ht="35.25" customHeight="1">
      <c r="A17" s="347"/>
      <c r="B17" s="348" t="s">
        <v>98</v>
      </c>
      <c r="C17" s="264" t="s">
        <v>58</v>
      </c>
      <c r="D17" s="25" t="s">
        <v>64</v>
      </c>
      <c r="E17" s="332" t="s">
        <v>65</v>
      </c>
      <c r="F17" s="209" t="s">
        <v>56</v>
      </c>
      <c r="G17" s="329" t="s">
        <v>26</v>
      </c>
      <c r="H17" s="333">
        <f t="shared" si="0"/>
        <v>26.966</v>
      </c>
      <c r="I17" s="293"/>
      <c r="J17" s="351"/>
      <c r="K17" s="355"/>
      <c r="L17" s="356">
        <v>26.966</v>
      </c>
      <c r="M17" s="291"/>
      <c r="N17" s="316"/>
      <c r="O17" s="317"/>
      <c r="P17" s="268"/>
      <c r="Q17" s="314"/>
      <c r="R17" s="292"/>
      <c r="S17" s="268"/>
      <c r="T17" s="316"/>
      <c r="U17" s="399"/>
    </row>
    <row r="18" spans="1:21" ht="35.25" customHeight="1">
      <c r="A18" s="347"/>
      <c r="B18" s="353" t="s">
        <v>100</v>
      </c>
      <c r="C18" s="349" t="s">
        <v>58</v>
      </c>
      <c r="D18" s="25" t="s">
        <v>64</v>
      </c>
      <c r="E18" s="332" t="s">
        <v>65</v>
      </c>
      <c r="F18" s="209" t="s">
        <v>56</v>
      </c>
      <c r="G18" s="5" t="s">
        <v>27</v>
      </c>
      <c r="H18" s="354">
        <f t="shared" si="0"/>
        <v>13.83</v>
      </c>
      <c r="I18" s="293"/>
      <c r="J18" s="351"/>
      <c r="K18" s="355"/>
      <c r="L18" s="356"/>
      <c r="M18" s="291"/>
      <c r="N18" s="379">
        <v>13.83</v>
      </c>
      <c r="O18" s="317"/>
      <c r="P18" s="268"/>
      <c r="Q18" s="314"/>
      <c r="R18" s="292"/>
      <c r="S18" s="268"/>
      <c r="T18" s="316"/>
      <c r="U18" s="399"/>
    </row>
    <row r="19" spans="1:21" ht="35.25" customHeight="1">
      <c r="A19" s="381"/>
      <c r="B19" s="353" t="s">
        <v>102</v>
      </c>
      <c r="C19" s="349" t="s">
        <v>61</v>
      </c>
      <c r="D19" s="25" t="s">
        <v>64</v>
      </c>
      <c r="E19" s="332" t="s">
        <v>65</v>
      </c>
      <c r="F19" s="209" t="s">
        <v>56</v>
      </c>
      <c r="G19" s="350" t="s">
        <v>26</v>
      </c>
      <c r="H19" s="333">
        <f t="shared" si="0"/>
        <v>8</v>
      </c>
      <c r="I19" s="263"/>
      <c r="J19" s="382"/>
      <c r="K19" s="383"/>
      <c r="L19" s="384"/>
      <c r="M19" s="297"/>
      <c r="N19" s="385"/>
      <c r="O19" s="389">
        <v>8</v>
      </c>
      <c r="P19" s="248"/>
      <c r="Q19" s="386"/>
      <c r="R19" s="298"/>
      <c r="S19" s="248"/>
      <c r="T19" s="387"/>
      <c r="U19" s="399"/>
    </row>
    <row r="20" spans="1:21" ht="35.25" customHeight="1">
      <c r="A20" s="381"/>
      <c r="B20" s="353" t="s">
        <v>103</v>
      </c>
      <c r="C20" s="349" t="s">
        <v>61</v>
      </c>
      <c r="D20" s="25" t="s">
        <v>64</v>
      </c>
      <c r="E20" s="332" t="s">
        <v>65</v>
      </c>
      <c r="F20" s="209" t="s">
        <v>56</v>
      </c>
      <c r="G20" s="5" t="s">
        <v>27</v>
      </c>
      <c r="H20" s="354">
        <f t="shared" si="0"/>
        <v>126.83</v>
      </c>
      <c r="I20" s="263"/>
      <c r="J20" s="382"/>
      <c r="K20" s="383"/>
      <c r="L20" s="384"/>
      <c r="M20" s="297"/>
      <c r="N20" s="385"/>
      <c r="O20" s="389">
        <v>126.83</v>
      </c>
      <c r="P20" s="248"/>
      <c r="Q20" s="386"/>
      <c r="R20" s="298"/>
      <c r="S20" s="248"/>
      <c r="T20" s="387"/>
      <c r="U20" s="399"/>
    </row>
    <row r="21" spans="1:21" ht="35.25" customHeight="1">
      <c r="A21" s="347"/>
      <c r="B21" s="353" t="s">
        <v>104</v>
      </c>
      <c r="C21" s="349" t="s">
        <v>58</v>
      </c>
      <c r="D21" s="25" t="s">
        <v>64</v>
      </c>
      <c r="E21" s="332" t="s">
        <v>65</v>
      </c>
      <c r="F21" s="209" t="s">
        <v>56</v>
      </c>
      <c r="G21" s="5" t="s">
        <v>27</v>
      </c>
      <c r="H21" s="354">
        <f>SUM(I21:T21)</f>
        <v>148.076</v>
      </c>
      <c r="I21" s="293"/>
      <c r="J21" s="351"/>
      <c r="K21" s="355"/>
      <c r="L21" s="356"/>
      <c r="M21" s="291"/>
      <c r="N21" s="316"/>
      <c r="O21" s="317"/>
      <c r="P21" s="391">
        <v>148.076</v>
      </c>
      <c r="Q21" s="314"/>
      <c r="R21" s="292"/>
      <c r="S21" s="268"/>
      <c r="T21" s="316"/>
      <c r="U21" s="399"/>
    </row>
    <row r="22" spans="1:21" ht="35.25" customHeight="1">
      <c r="A22" s="347"/>
      <c r="B22" s="353" t="s">
        <v>108</v>
      </c>
      <c r="C22" s="349" t="s">
        <v>61</v>
      </c>
      <c r="D22" s="25" t="s">
        <v>64</v>
      </c>
      <c r="E22" s="332" t="s">
        <v>65</v>
      </c>
      <c r="F22" s="209" t="s">
        <v>56</v>
      </c>
      <c r="G22" s="350" t="s">
        <v>26</v>
      </c>
      <c r="H22" s="354">
        <f>SUM(I22:T22)</f>
        <v>1.508</v>
      </c>
      <c r="I22" s="293"/>
      <c r="J22" s="351"/>
      <c r="K22" s="355"/>
      <c r="L22" s="356"/>
      <c r="M22" s="291"/>
      <c r="N22" s="316"/>
      <c r="O22" s="317"/>
      <c r="P22" s="391"/>
      <c r="Q22" s="314"/>
      <c r="R22" s="394">
        <v>1.508</v>
      </c>
      <c r="S22" s="268"/>
      <c r="T22" s="316"/>
      <c r="U22" s="399"/>
    </row>
    <row r="23" spans="1:21" ht="35.25" customHeight="1" thickBot="1">
      <c r="A23" s="369"/>
      <c r="B23" s="396" t="s">
        <v>110</v>
      </c>
      <c r="C23" s="395" t="s">
        <v>58</v>
      </c>
      <c r="D23" s="345" t="s">
        <v>64</v>
      </c>
      <c r="E23" s="388" t="s">
        <v>65</v>
      </c>
      <c r="F23" s="346" t="s">
        <v>56</v>
      </c>
      <c r="G23" s="397" t="s">
        <v>27</v>
      </c>
      <c r="H23" s="352">
        <f>SUM(I23:T23)</f>
        <v>89.818</v>
      </c>
      <c r="I23" s="370"/>
      <c r="J23" s="371"/>
      <c r="K23" s="372"/>
      <c r="L23" s="373"/>
      <c r="M23" s="374"/>
      <c r="N23" s="375"/>
      <c r="O23" s="376"/>
      <c r="P23" s="390"/>
      <c r="Q23" s="378"/>
      <c r="R23" s="392">
        <v>89.818</v>
      </c>
      <c r="S23" s="377"/>
      <c r="T23" s="375"/>
      <c r="U23" s="399"/>
    </row>
    <row r="24" spans="1:20" ht="16.5" thickBot="1">
      <c r="A24" s="151"/>
      <c r="B24" s="149"/>
      <c r="C24" s="27"/>
      <c r="D24" s="7"/>
      <c r="E24" s="6"/>
      <c r="F24" s="6"/>
      <c r="G24" s="167"/>
      <c r="H24" s="28"/>
      <c r="I24" s="159"/>
      <c r="J24" s="119"/>
      <c r="K24" s="160"/>
      <c r="L24" s="159"/>
      <c r="M24" s="119"/>
      <c r="N24" s="160"/>
      <c r="O24" s="159"/>
      <c r="P24" s="119"/>
      <c r="Q24" s="160"/>
      <c r="R24" s="159"/>
      <c r="S24" s="119"/>
      <c r="T24" s="160"/>
    </row>
    <row r="25" spans="1:23" ht="16.5" thickBot="1">
      <c r="A25" s="132"/>
      <c r="B25" s="150" t="s">
        <v>28</v>
      </c>
      <c r="C25" s="29"/>
      <c r="D25" s="14"/>
      <c r="E25" s="15"/>
      <c r="F25" s="15"/>
      <c r="G25" s="168"/>
      <c r="H25" s="16">
        <f>SUM(H7:H23)</f>
        <v>1304.126</v>
      </c>
      <c r="I25" s="16">
        <f aca="true" t="shared" si="1" ref="I25:T25">SUM(I7:I23)</f>
        <v>0</v>
      </c>
      <c r="J25" s="16">
        <f t="shared" si="1"/>
        <v>18.74</v>
      </c>
      <c r="K25" s="16">
        <f t="shared" si="1"/>
        <v>8.83</v>
      </c>
      <c r="L25" s="16">
        <f t="shared" si="1"/>
        <v>32.436</v>
      </c>
      <c r="M25" s="16">
        <f t="shared" si="1"/>
        <v>0</v>
      </c>
      <c r="N25" s="16">
        <f t="shared" si="1"/>
        <v>29.159999999999997</v>
      </c>
      <c r="O25" s="16">
        <f t="shared" si="1"/>
        <v>296.65999999999997</v>
      </c>
      <c r="P25" s="16">
        <f t="shared" si="1"/>
        <v>497.89599999999996</v>
      </c>
      <c r="Q25" s="16">
        <f t="shared" si="1"/>
        <v>18.6</v>
      </c>
      <c r="R25" s="16">
        <f t="shared" si="1"/>
        <v>387.08399999999995</v>
      </c>
      <c r="S25" s="16">
        <f t="shared" si="1"/>
        <v>3.24</v>
      </c>
      <c r="T25" s="16">
        <f t="shared" si="1"/>
        <v>11.48</v>
      </c>
      <c r="V25" s="120"/>
      <c r="W25" s="120"/>
    </row>
    <row r="26" spans="1:21" s="76" customFormat="1" ht="15.75">
      <c r="A26" s="133"/>
      <c r="B26" s="123"/>
      <c r="C26" s="124"/>
      <c r="D26" s="125"/>
      <c r="E26" s="126"/>
      <c r="F26" s="126"/>
      <c r="G26" s="1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7"/>
    </row>
    <row r="27" spans="1:21" s="76" customFormat="1" ht="15.75">
      <c r="A27" s="134"/>
      <c r="B27" s="84"/>
      <c r="C27" s="85"/>
      <c r="D27" s="85"/>
      <c r="E27" s="85"/>
      <c r="F27" s="85"/>
      <c r="G27" s="84"/>
      <c r="H27" s="26"/>
      <c r="I27" s="121"/>
      <c r="J27" s="128"/>
      <c r="K27" s="128"/>
      <c r="L27" s="129"/>
      <c r="M27" s="129"/>
      <c r="N27" s="129"/>
      <c r="O27" s="129"/>
      <c r="P27" s="129"/>
      <c r="Q27" s="129"/>
      <c r="R27" s="121"/>
      <c r="S27" s="121"/>
      <c r="T27" s="121"/>
      <c r="U27" s="67"/>
    </row>
    <row r="28" spans="1:21" s="76" customFormat="1" ht="15.75">
      <c r="A28" s="134"/>
      <c r="B28" s="84"/>
      <c r="C28" s="85"/>
      <c r="D28" s="84"/>
      <c r="E28" s="84"/>
      <c r="F28" s="84"/>
      <c r="G28" s="84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67"/>
    </row>
    <row r="29" spans="1:21" s="76" customFormat="1" ht="15.75">
      <c r="A29" s="134"/>
      <c r="B29" s="84"/>
      <c r="C29" s="85"/>
      <c r="D29" s="84"/>
      <c r="E29" s="84"/>
      <c r="F29" s="84"/>
      <c r="G29" s="84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67"/>
    </row>
    <row r="30" spans="1:21" s="76" customFormat="1" ht="15.75">
      <c r="A30" s="134"/>
      <c r="B30" s="84"/>
      <c r="C30" s="85"/>
      <c r="D30" s="84"/>
      <c r="E30" s="84"/>
      <c r="F30" s="84"/>
      <c r="G30" s="84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67"/>
    </row>
    <row r="31" spans="1:21" s="76" customFormat="1" ht="15.75">
      <c r="A31" s="134"/>
      <c r="B31" s="84"/>
      <c r="C31" s="85"/>
      <c r="D31" s="84"/>
      <c r="E31" s="84"/>
      <c r="F31" s="84"/>
      <c r="G31" s="84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67"/>
    </row>
    <row r="32" spans="1:21" s="76" customFormat="1" ht="15.75">
      <c r="A32" s="134"/>
      <c r="B32" s="84"/>
      <c r="C32" s="85"/>
      <c r="D32" s="84"/>
      <c r="E32" s="84"/>
      <c r="F32" s="84"/>
      <c r="G32" s="84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7"/>
    </row>
    <row r="33" spans="1:21" s="76" customFormat="1" ht="15.75">
      <c r="A33" s="134"/>
      <c r="B33" s="84"/>
      <c r="C33" s="85"/>
      <c r="D33" s="84"/>
      <c r="E33" s="84"/>
      <c r="F33" s="84"/>
      <c r="G33" s="84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67"/>
    </row>
    <row r="34" spans="1:21" s="76" customFormat="1" ht="15.75">
      <c r="A34" s="134"/>
      <c r="B34" s="84"/>
      <c r="C34" s="85"/>
      <c r="D34" s="84"/>
      <c r="E34" s="84"/>
      <c r="F34" s="84"/>
      <c r="G34" s="84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67"/>
    </row>
    <row r="35" spans="1:21" s="76" customFormat="1" ht="15.75">
      <c r="A35" s="134"/>
      <c r="B35" s="84"/>
      <c r="C35" s="85"/>
      <c r="D35" s="84"/>
      <c r="E35" s="84"/>
      <c r="F35" s="84"/>
      <c r="G35" s="84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67"/>
    </row>
    <row r="36" spans="1:21" s="76" customFormat="1" ht="15.75">
      <c r="A36" s="134"/>
      <c r="B36" s="84"/>
      <c r="C36" s="85"/>
      <c r="D36" s="84"/>
      <c r="E36" s="84"/>
      <c r="F36" s="84"/>
      <c r="G36" s="8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67"/>
    </row>
    <row r="37" spans="1:21" s="76" customFormat="1" ht="15.75">
      <c r="A37" s="134"/>
      <c r="B37" s="84"/>
      <c r="C37" s="85"/>
      <c r="D37" s="84"/>
      <c r="E37" s="84"/>
      <c r="F37" s="84"/>
      <c r="G37" s="84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67"/>
    </row>
    <row r="38" spans="1:21" s="76" customFormat="1" ht="15.75">
      <c r="A38" s="134"/>
      <c r="B38" s="84"/>
      <c r="C38" s="85"/>
      <c r="D38" s="84"/>
      <c r="E38" s="84"/>
      <c r="F38" s="84"/>
      <c r="G38" s="84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67"/>
    </row>
    <row r="39" spans="1:21" s="76" customFormat="1" ht="15.75">
      <c r="A39" s="134"/>
      <c r="B39" s="84"/>
      <c r="C39" s="85"/>
      <c r="D39" s="84"/>
      <c r="E39" s="84"/>
      <c r="F39" s="84"/>
      <c r="G39" s="8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67"/>
    </row>
    <row r="40" spans="1:21" s="76" customFormat="1" ht="15.75">
      <c r="A40" s="134"/>
      <c r="B40" s="84"/>
      <c r="C40" s="85"/>
      <c r="D40" s="84"/>
      <c r="E40" s="84"/>
      <c r="F40" s="84"/>
      <c r="G40" s="84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67"/>
    </row>
    <row r="41" spans="1:21" s="76" customFormat="1" ht="15.75">
      <c r="A41" s="134"/>
      <c r="B41" s="84"/>
      <c r="C41" s="85"/>
      <c r="D41" s="84"/>
      <c r="E41" s="84"/>
      <c r="F41" s="84"/>
      <c r="G41" s="84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67"/>
    </row>
    <row r="42" spans="1:21" s="76" customFormat="1" ht="15.75">
      <c r="A42" s="134"/>
      <c r="B42" s="84"/>
      <c r="C42" s="85"/>
      <c r="D42" s="84"/>
      <c r="E42" s="84"/>
      <c r="F42" s="84"/>
      <c r="G42" s="84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67"/>
    </row>
    <row r="43" spans="1:21" s="76" customFormat="1" ht="15.75">
      <c r="A43" s="134"/>
      <c r="B43" s="84"/>
      <c r="C43" s="85"/>
      <c r="D43" s="84"/>
      <c r="E43" s="84"/>
      <c r="F43" s="84"/>
      <c r="G43" s="84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67"/>
    </row>
    <row r="44" spans="1:20" ht="15.75">
      <c r="A44" s="135"/>
      <c r="B44" s="17"/>
      <c r="C44" s="18"/>
      <c r="D44" s="17"/>
      <c r="E44" s="17"/>
      <c r="F44" s="17"/>
      <c r="G44" s="1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.75">
      <c r="A45" s="135"/>
      <c r="B45" s="17"/>
      <c r="C45" s="18"/>
      <c r="D45" s="17"/>
      <c r="E45" s="17"/>
      <c r="F45" s="17"/>
      <c r="G45" s="1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.75">
      <c r="A46" s="135"/>
      <c r="B46" s="17"/>
      <c r="C46" s="18"/>
      <c r="D46" s="17"/>
      <c r="E46" s="17"/>
      <c r="F46" s="17"/>
      <c r="G46" s="1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.75">
      <c r="A47" s="135"/>
      <c r="B47" s="17"/>
      <c r="C47" s="18"/>
      <c r="D47" s="17"/>
      <c r="E47" s="17"/>
      <c r="F47" s="17"/>
      <c r="G47" s="1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5.75">
      <c r="A48" s="135"/>
      <c r="B48" s="17"/>
      <c r="C48" s="18"/>
      <c r="D48" s="17"/>
      <c r="E48" s="17"/>
      <c r="F48" s="17"/>
      <c r="G48" s="1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.75">
      <c r="A49" s="135"/>
      <c r="B49" s="17"/>
      <c r="C49" s="18"/>
      <c r="D49" s="17"/>
      <c r="E49" s="17"/>
      <c r="F49" s="17"/>
      <c r="G49" s="1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.75">
      <c r="A50" s="135"/>
      <c r="B50" s="17"/>
      <c r="C50" s="18"/>
      <c r="D50" s="17"/>
      <c r="E50" s="17"/>
      <c r="F50" s="17"/>
      <c r="G50" s="1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.75">
      <c r="A51" s="135"/>
      <c r="B51" s="17"/>
      <c r="C51" s="18"/>
      <c r="D51" s="17"/>
      <c r="E51" s="17"/>
      <c r="F51" s="17"/>
      <c r="G51" s="1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35"/>
      <c r="B52" s="17"/>
      <c r="C52" s="18"/>
      <c r="D52" s="17"/>
      <c r="E52" s="17"/>
      <c r="F52" s="17"/>
      <c r="G52" s="1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5.75">
      <c r="A53" s="135"/>
      <c r="B53" s="17"/>
      <c r="C53" s="18"/>
      <c r="D53" s="17"/>
      <c r="E53" s="17"/>
      <c r="F53" s="17"/>
      <c r="G53" s="1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5.75">
      <c r="A54" s="135"/>
      <c r="B54" s="17"/>
      <c r="C54" s="18"/>
      <c r="D54" s="17"/>
      <c r="E54" s="17"/>
      <c r="F54" s="17"/>
      <c r="G54" s="17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5.75">
      <c r="A55" s="135"/>
      <c r="B55" s="17"/>
      <c r="C55" s="18"/>
      <c r="D55" s="17"/>
      <c r="E55" s="17"/>
      <c r="F55" s="17"/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5.75">
      <c r="A56" s="135"/>
      <c r="B56" s="17"/>
      <c r="C56" s="18"/>
      <c r="D56" s="17"/>
      <c r="E56" s="17"/>
      <c r="F56" s="17"/>
      <c r="G56" s="1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5.75">
      <c r="A57" s="135"/>
      <c r="B57" s="17"/>
      <c r="C57" s="18"/>
      <c r="D57" s="17"/>
      <c r="E57" s="17"/>
      <c r="F57" s="17"/>
      <c r="G57" s="1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5.75">
      <c r="A58" s="135"/>
      <c r="B58" s="17"/>
      <c r="C58" s="18"/>
      <c r="D58" s="17"/>
      <c r="E58" s="17"/>
      <c r="F58" s="17"/>
      <c r="G58" s="1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5.75">
      <c r="A59" s="135"/>
      <c r="B59" s="17"/>
      <c r="C59" s="18"/>
      <c r="D59" s="17"/>
      <c r="E59" s="17"/>
      <c r="F59" s="17"/>
      <c r="G59" s="17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5.75">
      <c r="A60" s="135"/>
      <c r="B60" s="17"/>
      <c r="C60" s="18"/>
      <c r="D60" s="17"/>
      <c r="E60" s="17"/>
      <c r="F60" s="17"/>
      <c r="G60" s="1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5.75">
      <c r="A61" s="135"/>
      <c r="B61" s="17"/>
      <c r="C61" s="18"/>
      <c r="D61" s="17"/>
      <c r="E61" s="17"/>
      <c r="F61" s="17"/>
      <c r="G61" s="1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5.75">
      <c r="A62" s="135"/>
      <c r="B62" s="17"/>
      <c r="C62" s="18"/>
      <c r="D62" s="17"/>
      <c r="E62" s="17"/>
      <c r="F62" s="17"/>
      <c r="G62" s="1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5.75">
      <c r="A63" s="135"/>
      <c r="B63" s="17"/>
      <c r="C63" s="18"/>
      <c r="D63" s="17"/>
      <c r="E63" s="17"/>
      <c r="F63" s="17"/>
      <c r="G63" s="1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5.75">
      <c r="A64" s="135"/>
      <c r="B64" s="17"/>
      <c r="C64" s="18"/>
      <c r="D64" s="17"/>
      <c r="E64" s="17"/>
      <c r="F64" s="17"/>
      <c r="G64" s="17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5.75">
      <c r="A65" s="135"/>
      <c r="B65" s="17"/>
      <c r="C65" s="18"/>
      <c r="D65" s="17"/>
      <c r="E65" s="17"/>
      <c r="F65" s="17"/>
      <c r="G65" s="1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5.75">
      <c r="A66" s="135"/>
      <c r="B66" s="17"/>
      <c r="C66" s="18"/>
      <c r="D66" s="17"/>
      <c r="E66" s="17"/>
      <c r="F66" s="17"/>
      <c r="G66" s="17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5.75">
      <c r="A67" s="135"/>
      <c r="B67" s="17"/>
      <c r="C67" s="18"/>
      <c r="D67" s="17"/>
      <c r="E67" s="17"/>
      <c r="F67" s="17"/>
      <c r="G67" s="1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5.75">
      <c r="A68" s="135"/>
      <c r="B68" s="17"/>
      <c r="C68" s="18"/>
      <c r="D68" s="17"/>
      <c r="E68" s="17"/>
      <c r="F68" s="17"/>
      <c r="G68" s="1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5.75">
      <c r="A69" s="135"/>
      <c r="B69" s="17"/>
      <c r="C69" s="18"/>
      <c r="D69" s="17"/>
      <c r="E69" s="17"/>
      <c r="F69" s="17"/>
      <c r="G69" s="1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5.75">
      <c r="A70" s="135"/>
      <c r="B70" s="17"/>
      <c r="C70" s="18"/>
      <c r="D70" s="17"/>
      <c r="E70" s="17"/>
      <c r="F70" s="17"/>
      <c r="G70" s="1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5.75">
      <c r="A71" s="135"/>
      <c r="B71" s="17"/>
      <c r="C71" s="18"/>
      <c r="D71" s="17"/>
      <c r="E71" s="17"/>
      <c r="F71" s="17"/>
      <c r="G71" s="17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5.75">
      <c r="A72" s="135"/>
      <c r="B72" s="17"/>
      <c r="C72" s="18"/>
      <c r="D72" s="17"/>
      <c r="E72" s="17"/>
      <c r="F72" s="17"/>
      <c r="G72" s="1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5.75">
      <c r="A73" s="135"/>
      <c r="B73" s="17"/>
      <c r="C73" s="18"/>
      <c r="D73" s="17"/>
      <c r="E73" s="17"/>
      <c r="F73" s="17"/>
      <c r="G73" s="1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5.75">
      <c r="A74" s="135"/>
      <c r="B74" s="17"/>
      <c r="C74" s="18"/>
      <c r="D74" s="17"/>
      <c r="E74" s="17"/>
      <c r="F74" s="17"/>
      <c r="G74" s="17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5.75">
      <c r="A75" s="135"/>
      <c r="B75" s="17"/>
      <c r="C75" s="18"/>
      <c r="D75" s="17"/>
      <c r="E75" s="17"/>
      <c r="F75" s="17"/>
      <c r="G75" s="1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</sheetData>
  <sheetProtection/>
  <autoFilter ref="D1:D75"/>
  <mergeCells count="16"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  <mergeCell ref="U4:U6"/>
    <mergeCell ref="I5:K5"/>
    <mergeCell ref="L5:N5"/>
    <mergeCell ref="O5:Q5"/>
    <mergeCell ref="R5:T5"/>
    <mergeCell ref="I4:T4"/>
  </mergeCells>
  <printOptions/>
  <pageMargins left="0.11811023622047245" right="0.1968503937007874" top="0.07874015748031496" bottom="0" header="0.15748031496062992" footer="0.1968503937007874"/>
  <pageSetup fitToHeight="0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26"/>
  <sheetViews>
    <sheetView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11.253906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143.75390625" style="76" customWidth="1"/>
    <col min="19" max="16384" width="9.125" style="76" customWidth="1"/>
  </cols>
  <sheetData>
    <row r="1" spans="1:18" ht="18.75">
      <c r="A1" s="30"/>
      <c r="B1" s="448" t="s">
        <v>81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79"/>
    </row>
    <row r="2" spans="1:18" ht="19.5" thickBot="1">
      <c r="A2" s="34"/>
      <c r="B2" s="35"/>
      <c r="C2" s="36"/>
      <c r="D2" s="36"/>
      <c r="E2" s="36"/>
      <c r="F2" s="33"/>
      <c r="G2" s="33"/>
      <c r="H2" s="33"/>
      <c r="I2" s="33"/>
      <c r="J2" s="33"/>
      <c r="K2" s="33"/>
      <c r="L2" s="33"/>
      <c r="M2" s="37"/>
      <c r="N2" s="37"/>
      <c r="O2" s="439"/>
      <c r="P2" s="439"/>
      <c r="Q2" s="439"/>
      <c r="R2" s="180"/>
    </row>
    <row r="3" spans="1:18" ht="15" thickBot="1">
      <c r="A3" s="440" t="s">
        <v>29</v>
      </c>
      <c r="B3" s="441" t="s">
        <v>0</v>
      </c>
      <c r="C3" s="449" t="s">
        <v>30</v>
      </c>
      <c r="D3" s="449" t="s">
        <v>31</v>
      </c>
      <c r="E3" s="452" t="s">
        <v>32</v>
      </c>
      <c r="F3" s="442" t="s">
        <v>33</v>
      </c>
      <c r="G3" s="443"/>
      <c r="H3" s="444"/>
      <c r="I3" s="442" t="s">
        <v>7</v>
      </c>
      <c r="J3" s="443"/>
      <c r="K3" s="444"/>
      <c r="L3" s="442" t="s">
        <v>8</v>
      </c>
      <c r="M3" s="443"/>
      <c r="N3" s="444"/>
      <c r="O3" s="442" t="s">
        <v>34</v>
      </c>
      <c r="P3" s="443"/>
      <c r="Q3" s="444"/>
      <c r="R3" s="181"/>
    </row>
    <row r="4" spans="1:18" ht="15" thickBot="1">
      <c r="A4" s="440"/>
      <c r="B4" s="441"/>
      <c r="C4" s="450"/>
      <c r="D4" s="450"/>
      <c r="E4" s="453"/>
      <c r="F4" s="445"/>
      <c r="G4" s="446"/>
      <c r="H4" s="447"/>
      <c r="I4" s="445"/>
      <c r="J4" s="446"/>
      <c r="K4" s="447"/>
      <c r="L4" s="445"/>
      <c r="M4" s="446"/>
      <c r="N4" s="447"/>
      <c r="O4" s="445"/>
      <c r="P4" s="446"/>
      <c r="Q4" s="447"/>
      <c r="R4" s="181"/>
    </row>
    <row r="5" spans="1:18" ht="15" thickBot="1">
      <c r="A5" s="440"/>
      <c r="B5" s="441"/>
      <c r="C5" s="451"/>
      <c r="D5" s="451"/>
      <c r="E5" s="454"/>
      <c r="F5" s="38" t="s">
        <v>10</v>
      </c>
      <c r="G5" s="39" t="s">
        <v>35</v>
      </c>
      <c r="H5" s="39" t="s">
        <v>12</v>
      </c>
      <c r="I5" s="38" t="s">
        <v>36</v>
      </c>
      <c r="J5" s="38" t="s">
        <v>14</v>
      </c>
      <c r="K5" s="38" t="s">
        <v>15</v>
      </c>
      <c r="L5" s="38" t="s">
        <v>16</v>
      </c>
      <c r="M5" s="38" t="s">
        <v>37</v>
      </c>
      <c r="N5" s="38" t="s">
        <v>38</v>
      </c>
      <c r="O5" s="38" t="s">
        <v>18</v>
      </c>
      <c r="P5" s="38" t="s">
        <v>39</v>
      </c>
      <c r="Q5" s="38" t="s">
        <v>20</v>
      </c>
      <c r="R5" s="181"/>
    </row>
    <row r="6" spans="1:18" ht="15" thickBot="1">
      <c r="A6" s="40">
        <v>1</v>
      </c>
      <c r="B6" s="41">
        <v>2</v>
      </c>
      <c r="C6" s="42">
        <v>3</v>
      </c>
      <c r="D6" s="42">
        <v>4</v>
      </c>
      <c r="E6" s="43">
        <v>5</v>
      </c>
      <c r="F6" s="44">
        <v>6</v>
      </c>
      <c r="G6" s="45">
        <v>7</v>
      </c>
      <c r="H6" s="65">
        <v>8</v>
      </c>
      <c r="I6" s="40">
        <v>9</v>
      </c>
      <c r="J6" s="44">
        <v>10</v>
      </c>
      <c r="K6" s="40">
        <v>11</v>
      </c>
      <c r="L6" s="44">
        <v>12</v>
      </c>
      <c r="M6" s="40">
        <v>13</v>
      </c>
      <c r="N6" s="44">
        <v>14</v>
      </c>
      <c r="O6" s="40">
        <v>15</v>
      </c>
      <c r="P6" s="44">
        <v>16</v>
      </c>
      <c r="Q6" s="40">
        <v>17</v>
      </c>
      <c r="R6" s="182"/>
    </row>
    <row r="7" spans="1:18" s="178" customFormat="1" ht="31.5">
      <c r="A7" s="318">
        <v>16</v>
      </c>
      <c r="B7" s="244" t="s">
        <v>62</v>
      </c>
      <c r="C7" s="80" t="s">
        <v>64</v>
      </c>
      <c r="D7" s="80" t="s">
        <v>42</v>
      </c>
      <c r="E7" s="177">
        <f aca="true" t="shared" si="0" ref="E7:E14">SUM(F7:Q7)</f>
        <v>262.428</v>
      </c>
      <c r="F7" s="154"/>
      <c r="G7" s="152"/>
      <c r="H7" s="146">
        <v>9.506</v>
      </c>
      <c r="I7" s="145"/>
      <c r="J7" s="152">
        <v>27.11</v>
      </c>
      <c r="K7" s="153">
        <v>139.86</v>
      </c>
      <c r="L7" s="145"/>
      <c r="M7" s="152"/>
      <c r="N7" s="153"/>
      <c r="O7" s="145">
        <v>22.484</v>
      </c>
      <c r="P7" s="152">
        <v>22.48</v>
      </c>
      <c r="Q7" s="153">
        <v>40.988</v>
      </c>
      <c r="R7" s="266"/>
    </row>
    <row r="8" spans="1:19" s="178" customFormat="1" ht="36" customHeight="1">
      <c r="A8" s="319">
        <v>17</v>
      </c>
      <c r="B8" s="194" t="s">
        <v>57</v>
      </c>
      <c r="C8" s="80" t="s">
        <v>88</v>
      </c>
      <c r="D8" s="71" t="s">
        <v>41</v>
      </c>
      <c r="E8" s="136">
        <f t="shared" si="0"/>
        <v>0</v>
      </c>
      <c r="F8" s="73"/>
      <c r="G8" s="73"/>
      <c r="H8" s="138"/>
      <c r="I8" s="46"/>
      <c r="J8" s="73"/>
      <c r="K8" s="163"/>
      <c r="L8" s="46"/>
      <c r="M8" s="73"/>
      <c r="N8" s="163"/>
      <c r="O8" s="46"/>
      <c r="P8" s="73"/>
      <c r="Q8" s="163"/>
      <c r="R8" s="266"/>
      <c r="S8" s="137"/>
    </row>
    <row r="9" spans="1:19" s="178" customFormat="1" ht="33.75" customHeight="1">
      <c r="A9" s="319">
        <v>18</v>
      </c>
      <c r="B9" s="194" t="s">
        <v>43</v>
      </c>
      <c r="C9" s="80" t="s">
        <v>89</v>
      </c>
      <c r="D9" s="71" t="s">
        <v>44</v>
      </c>
      <c r="E9" s="136">
        <f t="shared" si="0"/>
        <v>78.95</v>
      </c>
      <c r="F9" s="138"/>
      <c r="G9" s="47"/>
      <c r="H9" s="75"/>
      <c r="I9" s="139"/>
      <c r="J9" s="74"/>
      <c r="K9" s="69"/>
      <c r="L9" s="143"/>
      <c r="M9" s="74"/>
      <c r="N9" s="69"/>
      <c r="O9" s="139"/>
      <c r="P9" s="74">
        <v>78.95</v>
      </c>
      <c r="Q9" s="69"/>
      <c r="R9" s="266"/>
      <c r="S9" s="118"/>
    </row>
    <row r="10" spans="1:19" s="178" customFormat="1" ht="33" customHeight="1">
      <c r="A10" s="319">
        <v>19</v>
      </c>
      <c r="B10" s="194" t="s">
        <v>82</v>
      </c>
      <c r="C10" s="80" t="s">
        <v>89</v>
      </c>
      <c r="D10" s="71" t="s">
        <v>44</v>
      </c>
      <c r="E10" s="136">
        <f t="shared" si="0"/>
        <v>98.9</v>
      </c>
      <c r="F10" s="138"/>
      <c r="G10" s="47"/>
      <c r="H10" s="75"/>
      <c r="I10" s="46"/>
      <c r="J10" s="75"/>
      <c r="K10" s="140"/>
      <c r="L10" s="143"/>
      <c r="M10" s="74"/>
      <c r="N10" s="69"/>
      <c r="O10" s="46"/>
      <c r="P10" s="75">
        <v>98.9</v>
      </c>
      <c r="Q10" s="140"/>
      <c r="R10" s="266"/>
      <c r="S10" s="118"/>
    </row>
    <row r="11" spans="1:19" s="178" customFormat="1" ht="37.5" customHeight="1">
      <c r="A11" s="319">
        <v>20</v>
      </c>
      <c r="B11" s="243" t="s">
        <v>45</v>
      </c>
      <c r="C11" s="80" t="s">
        <v>89</v>
      </c>
      <c r="D11" s="141" t="s">
        <v>44</v>
      </c>
      <c r="E11" s="136">
        <f t="shared" si="0"/>
        <v>0</v>
      </c>
      <c r="F11" s="72"/>
      <c r="G11" s="47"/>
      <c r="H11" s="75"/>
      <c r="I11" s="46"/>
      <c r="J11" s="75"/>
      <c r="K11" s="140"/>
      <c r="L11" s="46"/>
      <c r="M11" s="75"/>
      <c r="N11" s="140"/>
      <c r="O11" s="46"/>
      <c r="P11" s="75"/>
      <c r="Q11" s="140"/>
      <c r="R11" s="266"/>
      <c r="S11" s="142"/>
    </row>
    <row r="12" spans="1:19" s="178" customFormat="1" ht="37.5" customHeight="1">
      <c r="A12" s="319">
        <v>21</v>
      </c>
      <c r="B12" s="243" t="s">
        <v>83</v>
      </c>
      <c r="C12" s="80" t="s">
        <v>88</v>
      </c>
      <c r="D12" s="141" t="s">
        <v>40</v>
      </c>
      <c r="E12" s="136">
        <f t="shared" si="0"/>
        <v>0</v>
      </c>
      <c r="F12" s="72"/>
      <c r="G12" s="47"/>
      <c r="H12" s="75"/>
      <c r="I12" s="46"/>
      <c r="J12" s="75"/>
      <c r="K12" s="140"/>
      <c r="L12" s="46"/>
      <c r="M12" s="75"/>
      <c r="N12" s="140"/>
      <c r="O12" s="46"/>
      <c r="P12" s="75"/>
      <c r="Q12" s="140"/>
      <c r="R12" s="266"/>
      <c r="S12" s="142"/>
    </row>
    <row r="13" spans="1:19" s="178" customFormat="1" ht="47.25">
      <c r="A13" s="319">
        <v>22</v>
      </c>
      <c r="B13" s="243" t="s">
        <v>84</v>
      </c>
      <c r="C13" s="71" t="s">
        <v>89</v>
      </c>
      <c r="D13" s="141" t="s">
        <v>40</v>
      </c>
      <c r="E13" s="136">
        <f t="shared" si="0"/>
        <v>0</v>
      </c>
      <c r="F13" s="72"/>
      <c r="G13" s="47"/>
      <c r="H13" s="75"/>
      <c r="I13" s="46"/>
      <c r="J13" s="75"/>
      <c r="K13" s="140"/>
      <c r="L13" s="46"/>
      <c r="M13" s="75"/>
      <c r="N13" s="140"/>
      <c r="O13" s="46"/>
      <c r="P13" s="75"/>
      <c r="Q13" s="140"/>
      <c r="R13" s="266"/>
      <c r="S13" s="142"/>
    </row>
    <row r="14" spans="1:19" s="178" customFormat="1" ht="29.25">
      <c r="A14" s="319">
        <v>23</v>
      </c>
      <c r="B14" s="194" t="s">
        <v>91</v>
      </c>
      <c r="C14" s="71" t="s">
        <v>89</v>
      </c>
      <c r="D14" s="141" t="s">
        <v>40</v>
      </c>
      <c r="E14" s="136">
        <f t="shared" si="0"/>
        <v>0</v>
      </c>
      <c r="F14" s="72"/>
      <c r="G14" s="47"/>
      <c r="H14" s="72"/>
      <c r="I14" s="46"/>
      <c r="J14" s="81"/>
      <c r="K14" s="138"/>
      <c r="L14" s="46"/>
      <c r="M14" s="81"/>
      <c r="N14" s="163"/>
      <c r="O14" s="46"/>
      <c r="P14" s="81"/>
      <c r="Q14" s="163"/>
      <c r="R14" s="266"/>
      <c r="S14" s="142"/>
    </row>
    <row r="15" spans="1:19" s="178" customFormat="1" ht="33" customHeight="1" thickBot="1">
      <c r="A15" s="339">
        <v>24</v>
      </c>
      <c r="B15" s="340" t="s">
        <v>46</v>
      </c>
      <c r="C15" s="147" t="s">
        <v>90</v>
      </c>
      <c r="D15" s="341" t="s">
        <v>40</v>
      </c>
      <c r="E15" s="192">
        <f>SUM(F15:Q15)</f>
        <v>0</v>
      </c>
      <c r="F15" s="335"/>
      <c r="G15" s="334"/>
      <c r="H15" s="335"/>
      <c r="I15" s="342"/>
      <c r="J15" s="321"/>
      <c r="K15" s="337"/>
      <c r="L15" s="342"/>
      <c r="M15" s="321"/>
      <c r="N15" s="343"/>
      <c r="O15" s="342"/>
      <c r="P15" s="321"/>
      <c r="Q15" s="343"/>
      <c r="R15" s="266"/>
      <c r="S15" s="142"/>
    </row>
    <row r="16" spans="1:18" ht="15.75" hidden="1" thickBot="1">
      <c r="A16" s="48"/>
      <c r="B16" s="49"/>
      <c r="C16" s="50"/>
      <c r="D16" s="187"/>
      <c r="E16" s="189"/>
      <c r="F16" s="51"/>
      <c r="G16" s="52"/>
      <c r="H16" s="190"/>
      <c r="I16" s="188"/>
      <c r="J16" s="53"/>
      <c r="K16" s="53"/>
      <c r="L16" s="51"/>
      <c r="M16" s="53"/>
      <c r="N16" s="54"/>
      <c r="O16" s="191"/>
      <c r="P16" s="55"/>
      <c r="Q16" s="54"/>
      <c r="R16" s="77"/>
    </row>
    <row r="17" spans="1:19" ht="23.25" customHeight="1" thickBot="1">
      <c r="A17" s="56"/>
      <c r="B17" s="57"/>
      <c r="C17" s="58"/>
      <c r="D17" s="58"/>
      <c r="E17" s="240">
        <f>SUM(E7:E15)</f>
        <v>440.278</v>
      </c>
      <c r="F17" s="241">
        <f>SUM(F7:F15)</f>
        <v>0</v>
      </c>
      <c r="G17" s="241">
        <f>SUM(G7:G15)</f>
        <v>0</v>
      </c>
      <c r="H17" s="241">
        <f>SUM(H7:H15)</f>
        <v>9.506</v>
      </c>
      <c r="I17" s="241">
        <f>SUM(I7:I15)</f>
        <v>0</v>
      </c>
      <c r="J17" s="241">
        <f>SUM(J7:J15)</f>
        <v>27.11</v>
      </c>
      <c r="K17" s="241">
        <f>SUM(K7:K15)</f>
        <v>139.86</v>
      </c>
      <c r="L17" s="241">
        <f>SUM(L7:L15)</f>
        <v>0</v>
      </c>
      <c r="M17" s="241">
        <f>SUM(M7:M15)</f>
        <v>0</v>
      </c>
      <c r="N17" s="241">
        <f>SUM(N7:N15)</f>
        <v>0</v>
      </c>
      <c r="O17" s="241">
        <f>SUM(O7:O15)</f>
        <v>22.484</v>
      </c>
      <c r="P17" s="241">
        <f>SUM(P7:P15)</f>
        <v>200.33</v>
      </c>
      <c r="Q17" s="241">
        <f>SUM(Q7:Q15)</f>
        <v>40.988</v>
      </c>
      <c r="R17" s="79"/>
      <c r="S17" s="67"/>
    </row>
    <row r="18" spans="1:18" ht="12.75">
      <c r="A18" s="59"/>
      <c r="B18" s="60"/>
      <c r="C18" s="60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78"/>
    </row>
    <row r="19" spans="1:18" ht="15" hidden="1">
      <c r="A19" s="30"/>
      <c r="B19" s="31"/>
      <c r="C19" s="31"/>
      <c r="D19" s="31"/>
      <c r="E19" s="31"/>
      <c r="F19" s="32"/>
      <c r="G19" s="32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183"/>
    </row>
    <row r="20" spans="1:18" ht="15.75" hidden="1">
      <c r="A20" s="437"/>
      <c r="B20" s="437"/>
      <c r="C20" s="62"/>
      <c r="D20" s="62"/>
      <c r="E20" s="31"/>
      <c r="F20" s="32"/>
      <c r="G20" s="63"/>
      <c r="H20" s="63"/>
      <c r="I20" s="63"/>
      <c r="J20" s="63"/>
      <c r="K20" s="63"/>
      <c r="L20" s="63"/>
      <c r="M20" s="63"/>
      <c r="N20" s="63"/>
      <c r="O20" s="63"/>
      <c r="P20" s="438" t="s">
        <v>51</v>
      </c>
      <c r="Q20" s="438"/>
      <c r="R20" s="184"/>
    </row>
    <row r="21" spans="1:18" ht="15" hidden="1">
      <c r="A21" s="30"/>
      <c r="B21" s="31"/>
      <c r="C21" s="31"/>
      <c r="D21" s="31"/>
      <c r="E21" s="31"/>
      <c r="F21" s="32"/>
      <c r="G21" s="32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183"/>
    </row>
    <row r="22" spans="3:5" ht="12.75" hidden="1">
      <c r="C22" t="s">
        <v>52</v>
      </c>
      <c r="E22" s="122">
        <v>10543.72</v>
      </c>
    </row>
    <row r="23" spans="3:5" ht="12.75" hidden="1">
      <c r="C23" t="s">
        <v>53</v>
      </c>
      <c r="E23" s="162">
        <f>E22/1.1</f>
        <v>9585.199999999999</v>
      </c>
    </row>
    <row r="24" ht="12.75" hidden="1">
      <c r="E24" s="161">
        <f>E23-E17</f>
        <v>9144.921999999999</v>
      </c>
    </row>
    <row r="25" ht="12.75">
      <c r="E25" s="229"/>
    </row>
    <row r="26" spans="2:16" ht="18.75" hidden="1">
      <c r="B26" s="249"/>
      <c r="C26" s="83"/>
      <c r="D26" s="83"/>
      <c r="E26" s="250"/>
      <c r="F26" s="83"/>
      <c r="G26" s="83"/>
      <c r="H26" s="83"/>
      <c r="I26" s="83"/>
      <c r="J26" s="83"/>
      <c r="K26" s="83"/>
      <c r="L26" s="83"/>
      <c r="M26" s="83"/>
      <c r="N26" s="83"/>
      <c r="O26" s="83" t="s">
        <v>51</v>
      </c>
      <c r="P26" s="83"/>
    </row>
  </sheetData>
  <sheetProtection/>
  <autoFilter ref="A6:S15"/>
  <mergeCells count="13">
    <mergeCell ref="B1:Q1"/>
    <mergeCell ref="C3:C5"/>
    <mergeCell ref="D3:D5"/>
    <mergeCell ref="E3:E5"/>
    <mergeCell ref="F3:H4"/>
    <mergeCell ref="A20:B20"/>
    <mergeCell ref="P20:Q20"/>
    <mergeCell ref="O2:Q2"/>
    <mergeCell ref="A3:A5"/>
    <mergeCell ref="B3:B5"/>
    <mergeCell ref="I3:K4"/>
    <mergeCell ref="L3:N4"/>
    <mergeCell ref="O3:Q4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Воронин МВ</cp:lastModifiedBy>
  <cp:lastPrinted>2020-02-11T08:49:07Z</cp:lastPrinted>
  <dcterms:created xsi:type="dcterms:W3CDTF">2011-03-03T18:48:57Z</dcterms:created>
  <dcterms:modified xsi:type="dcterms:W3CDTF">2020-04-06T08:26:53Z</dcterms:modified>
  <cp:category/>
  <cp:version/>
  <cp:contentType/>
  <cp:contentStatus/>
</cp:coreProperties>
</file>